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8_{F8BD97F1-12B1-450B-9856-E737E663DBD5}" xr6:coauthVersionLast="47" xr6:coauthVersionMax="47" xr10:uidLastSave="{00000000-0000-0000-0000-000000000000}"/>
  <bookViews>
    <workbookView xWindow="2304" yWindow="1332" windowWidth="21636" windowHeight="15948" xr2:uid="{50DBBD5C-4EF8-4C3A-8629-4892750B80CA}"/>
  </bookViews>
  <sheets>
    <sheet name="サムターン" sheetId="1" r:id="rId1"/>
  </sheets>
  <definedNames>
    <definedName name="_xlnm.Print_Titles" localSheetId="0">サムターン!$1:$12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3" i="1" l="1"/>
  <c r="C82" i="1"/>
  <c r="C75" i="1"/>
  <c r="C74" i="1"/>
  <c r="C67" i="1"/>
  <c r="C66" i="1"/>
  <c r="C51" i="1"/>
  <c r="C50" i="1"/>
  <c r="C43" i="1"/>
  <c r="C42" i="1"/>
  <c r="C35" i="1"/>
  <c r="C34" i="1"/>
  <c r="C27" i="1"/>
  <c r="C26" i="1"/>
  <c r="C19" i="1"/>
  <c r="C18" i="1"/>
</calcChain>
</file>

<file path=xl/sharedStrings.xml><?xml version="1.0" encoding="utf-8"?>
<sst xmlns="http://schemas.openxmlformats.org/spreadsheetml/2006/main" count="116" uniqueCount="57">
  <si>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</si>
  <si>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</si>
  <si>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</si>
  <si>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</si>
  <si>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〒</t>
    <phoneticPr fontId="1"/>
  </si>
  <si>
    <t>ホームページ</t>
    <phoneticPr fontId="1"/>
  </si>
  <si>
    <t>メールアドレス</t>
    <phoneticPr fontId="1"/>
  </si>
  <si>
    <t>●製造・販売会社連絡先</t>
    <phoneticPr fontId="1"/>
  </si>
  <si>
    <t>■サムターン</t>
    <phoneticPr fontId="1"/>
  </si>
  <si>
    <t>会社名</t>
    <phoneticPr fontId="1"/>
  </si>
  <si>
    <t>住所</t>
    <phoneticPr fontId="1"/>
  </si>
  <si>
    <t>電話番号</t>
    <phoneticPr fontId="1"/>
  </si>
  <si>
    <t>（株）アルファ</t>
  </si>
  <si>
    <t>236-0004</t>
  </si>
  <si>
    <t>神奈川県横浜市金沢区福浦1-6-8</t>
  </si>
  <si>
    <t>045-787-8431</t>
  </si>
  <si>
    <t>572-0077</t>
  </si>
  <si>
    <t>大阪府寝屋川市点野3-18-3</t>
  </si>
  <si>
    <t>072-826-0323</t>
  </si>
  <si>
    <t>家研販売（株）</t>
  </si>
  <si>
    <t>577-0814</t>
  </si>
  <si>
    <t>大阪府東大阪市南上小阪11-26</t>
  </si>
  <si>
    <t>06-6725-6040</t>
  </si>
  <si>
    <t>（株）ゴール</t>
  </si>
  <si>
    <t>532-0032</t>
  </si>
  <si>
    <t>大阪市淀川区三津屋北2-16-6</t>
  </si>
  <si>
    <t>06-6309-1277</t>
  </si>
  <si>
    <t>（株）シブタニ</t>
  </si>
  <si>
    <t>542-0082</t>
  </si>
  <si>
    <t>大阪府大阪市中央区島之内2-12-21</t>
  </si>
  <si>
    <t>06-6211-0640</t>
  </si>
  <si>
    <t>（資）堀商店</t>
  </si>
  <si>
    <t>105-0004</t>
  </si>
  <si>
    <t>東京都港区新橋2-5-2</t>
  </si>
  <si>
    <t>03-3591-6302</t>
  </si>
  <si>
    <t>美和ロック（株）</t>
  </si>
  <si>
    <t>105-8510</t>
  </si>
  <si>
    <t>東京都港区芝 3-1-12</t>
  </si>
  <si>
    <t>03-4330-3069</t>
  </si>
  <si>
    <t>567-0063</t>
  </si>
  <si>
    <t>大阪府茨木市中河原町17-35</t>
  </si>
  <si>
    <t>072-643-5657</t>
  </si>
  <si>
    <t>備考</t>
    <rPh sb="0" eb="2">
      <t>ビコウ</t>
    </rPh>
    <phoneticPr fontId="1"/>
  </si>
  <si>
    <t>info@jlma.org</t>
    <phoneticPr fontId="1"/>
  </si>
  <si>
    <t>日本ロック工業会</t>
  </si>
  <si>
    <t>〒101-0054</t>
    <phoneticPr fontId="1"/>
  </si>
  <si>
    <t>東京都千代田区神田錦町3-7-2</t>
    <rPh sb="3" eb="7">
      <t>チヨダク</t>
    </rPh>
    <rPh sb="7" eb="11">
      <t>カンダニシキチョウ</t>
    </rPh>
    <phoneticPr fontId="1"/>
  </si>
  <si>
    <t>03-3518-9938</t>
    <phoneticPr fontId="1"/>
  </si>
  <si>
    <t>（株）WEST inx</t>
    <phoneticPr fontId="1"/>
  </si>
  <si>
    <t>http://www.jlma.org/</t>
  </si>
  <si>
    <t>ドルマカバジャパン(株)</t>
  </si>
  <si>
    <t>144-0035</t>
    <phoneticPr fontId="1"/>
  </si>
  <si>
    <t>東京都大田区南蒲田2-16-1　テクノポートカマタセンタービル本館1F</t>
    <phoneticPr fontId="1"/>
  </si>
  <si>
    <t>03-6327-2010</t>
    <phoneticPr fontId="1"/>
  </si>
  <si>
    <t>https://www.dormakaba.com/jp-ja</t>
    <phoneticPr fontId="1"/>
  </si>
  <si>
    <t>sales.jp@dormakaba.com</t>
    <phoneticPr fontId="1"/>
  </si>
  <si>
    <t>ミネベアショウワ（株）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</si>
</sst>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11" xfId="1" applyFont="1" applyBorder="1" applyAlignment="1" applyProtection="1">
      <alignment vertical="center"/>
    </xf>
    <xf numFmtId="0" fontId="4" fillId="0" borderId="10" xfId="1" applyFont="1" applyBorder="1" applyAlignment="1" applyProtection="1">
      <alignment vertical="center"/>
    </xf>
    <xf numFmtId="0" fontId="4" fillId="0" borderId="12" xfId="1" applyFont="1" applyBorder="1" applyAlignment="1" applyProtection="1">
      <alignment vertical="center"/>
    </xf>
    <xf numFmtId="31" fontId="3" fillId="0" borderId="0" xfId="0" applyNumberFormat="1" applyFont="1" applyBorder="1" applyAlignment="1">
      <alignment horizontal="right" vertical="center" wrapText="1"/>
    </xf>
    <xf numFmtId="0" fontId="0" fillId="0" borderId="13" xfId="0" applyFont="1" applyBorder="1" applyAlignment="1">
      <alignment vertical="center" wrapText="1"/>
    </xf>
    <xf numFmtId="0" fontId="3" fillId="3" borderId="5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5" fillId="3" borderId="10" xfId="2" applyFont="1" applyFill="1" applyBorder="1" applyAlignment="1" applyProtection="1">
      <alignment vertical="center"/>
    </xf>
    <xf numFmtId="0" fontId="6" fillId="0" borderId="12" xfId="2" applyFont="1" applyBorder="1" applyAlignment="1" applyProtection="1">
      <alignment vertical="center"/>
    </xf>
    <xf numFmtId="0" fontId="3" fillId="3" borderId="9" xfId="0" applyFont="1" applyFill="1" applyBorder="1" applyAlignment="1">
      <alignment vertical="center"/>
    </xf>
  </cellXfs>
  <cellStyles count="3">
    <cellStyle name="ハイパーリンク" xfId="1" builtinId="8"/>
    <cellStyle name="ハイパーリンク 2" xfId="2" xr:uid="{C48D86F3-D693-478E-B9C1-B1C40DBC43F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rmakaba.com/jp-ja" TargetMode="External"/><Relationship Id="rId2" Type="http://schemas.openxmlformats.org/officeDocument/2006/relationships/hyperlink" Target="mailto:sales.jp@dormakaba.com" TargetMode="External"/><Relationship Id="rId1" Type="http://schemas.openxmlformats.org/officeDocument/2006/relationships/hyperlink" Target="mailto:info@jlma.or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64251-726C-40F2-A493-455702CBBB34}">
  <dimension ref="A1:G84"/>
  <sheetViews>
    <sheetView tabSelected="1" zoomScaleNormal="100" workbookViewId="0"/>
  </sheetViews>
  <sheetFormatPr defaultColWidth="9" defaultRowHeight="17.100000000000001" customHeight="1" x14ac:dyDescent="0.2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7.100000000000001" customHeight="1" x14ac:dyDescent="0.2">
      <c r="A1" s="1" t="s">
        <v>8</v>
      </c>
      <c r="C1" s="10"/>
      <c r="D1" s="17">
        <v>45281</v>
      </c>
      <c r="E1" s="11"/>
      <c r="F1" s="11"/>
      <c r="G1" s="10"/>
    </row>
    <row r="3" spans="1:7" ht="17.100000000000001" customHeight="1" x14ac:dyDescent="0.2">
      <c r="A3" s="1" t="s">
        <v>3</v>
      </c>
    </row>
    <row r="5" spans="1:7" ht="17.100000000000001" customHeight="1" x14ac:dyDescent="0.2">
      <c r="B5" s="7" t="s">
        <v>0</v>
      </c>
      <c r="C5" s="5" t="s">
        <v>44</v>
      </c>
      <c r="D5" s="2"/>
    </row>
    <row r="6" spans="1:7" ht="17.100000000000001" customHeight="1" x14ac:dyDescent="0.2">
      <c r="B6" s="8" t="s">
        <v>4</v>
      </c>
      <c r="C6" s="6" t="s">
        <v>45</v>
      </c>
      <c r="D6" s="3"/>
    </row>
    <row r="7" spans="1:7" ht="17.100000000000001" customHeight="1" x14ac:dyDescent="0.2">
      <c r="B7" s="8" t="s">
        <v>1</v>
      </c>
      <c r="C7" s="6" t="s">
        <v>46</v>
      </c>
      <c r="D7" s="3"/>
    </row>
    <row r="8" spans="1:7" ht="17.100000000000001" customHeight="1" x14ac:dyDescent="0.2">
      <c r="B8" s="8" t="s">
        <v>2</v>
      </c>
      <c r="C8" s="6" t="s">
        <v>47</v>
      </c>
      <c r="D8" s="3"/>
    </row>
    <row r="9" spans="1:7" ht="17.100000000000001" customHeight="1" x14ac:dyDescent="0.2">
      <c r="B9" s="8" t="s">
        <v>5</v>
      </c>
      <c r="C9" s="6" t="s">
        <v>49</v>
      </c>
      <c r="D9" s="3"/>
    </row>
    <row r="10" spans="1:7" ht="17.100000000000001" customHeight="1" x14ac:dyDescent="0.2">
      <c r="B10" s="9" t="s">
        <v>6</v>
      </c>
      <c r="C10" s="14" t="s">
        <v>43</v>
      </c>
      <c r="D10" s="4"/>
    </row>
    <row r="12" spans="1:7" ht="17.100000000000001" customHeight="1" x14ac:dyDescent="0.2">
      <c r="A12" s="1" t="s">
        <v>7</v>
      </c>
    </row>
    <row r="14" spans="1:7" ht="17.100000000000001" customHeight="1" x14ac:dyDescent="0.2">
      <c r="B14" s="7" t="s">
        <v>9</v>
      </c>
      <c r="C14" s="12" t="s">
        <v>12</v>
      </c>
      <c r="D14" s="2"/>
    </row>
    <row r="15" spans="1:7" ht="17.100000000000001" customHeight="1" x14ac:dyDescent="0.2">
      <c r="B15" s="8" t="s">
        <v>4</v>
      </c>
      <c r="C15" s="13" t="s">
        <v>13</v>
      </c>
      <c r="D15" s="3"/>
    </row>
    <row r="16" spans="1:7" ht="17.100000000000001" customHeight="1" x14ac:dyDescent="0.2">
      <c r="B16" s="8" t="s">
        <v>10</v>
      </c>
      <c r="C16" s="13" t="s">
        <v>14</v>
      </c>
      <c r="D16" s="3"/>
    </row>
    <row r="17" spans="2:4" ht="17.100000000000001" customHeight="1" x14ac:dyDescent="0.2">
      <c r="B17" s="8" t="s">
        <v>11</v>
      </c>
      <c r="C17" s="13" t="s">
        <v>15</v>
      </c>
      <c r="D17" s="3"/>
    </row>
    <row r="18" spans="2:4" ht="17.100000000000001" customHeight="1" x14ac:dyDescent="0.2">
      <c r="B18" s="8" t="s">
        <v>5</v>
      </c>
      <c r="C18" s="15" t="str">
        <f>HYPERLINK("http://www.kk-alpha.com/")</f>
        <v>http://www.kk-alpha.com/</v>
      </c>
      <c r="D18" s="3"/>
    </row>
    <row r="19" spans="2:4" ht="17.100000000000001" customHeight="1" x14ac:dyDescent="0.2">
      <c r="B19" s="8" t="s">
        <v>6</v>
      </c>
      <c r="C19" s="15" t="str">
        <f>HYPERLINK("mailto:sakurai@kk-alpha.co.jp","sakurai@kk-alpha.co.jp")</f>
        <v>sakurai@kk-alpha.co.jp</v>
      </c>
      <c r="D19" s="3"/>
    </row>
    <row r="20" spans="2:4" ht="17.100000000000001" customHeight="1" x14ac:dyDescent="0.2">
      <c r="B20" s="9" t="s">
        <v>42</v>
      </c>
      <c r="C20" s="16"/>
      <c r="D20" s="4"/>
    </row>
    <row r="22" spans="2:4" ht="17.100000000000001" customHeight="1" x14ac:dyDescent="0.2">
      <c r="B22" s="7" t="s">
        <v>9</v>
      </c>
      <c r="C22" s="12" t="s">
        <v>48</v>
      </c>
      <c r="D22" s="2"/>
    </row>
    <row r="23" spans="2:4" ht="17.100000000000001" customHeight="1" x14ac:dyDescent="0.2">
      <c r="B23" s="8" t="s">
        <v>4</v>
      </c>
      <c r="C23" s="13" t="s">
        <v>16</v>
      </c>
      <c r="D23" s="3"/>
    </row>
    <row r="24" spans="2:4" ht="17.100000000000001" customHeight="1" x14ac:dyDescent="0.2">
      <c r="B24" s="8" t="s">
        <v>10</v>
      </c>
      <c r="C24" s="13" t="s">
        <v>17</v>
      </c>
      <c r="D24" s="3"/>
    </row>
    <row r="25" spans="2:4" ht="17.100000000000001" customHeight="1" x14ac:dyDescent="0.2">
      <c r="B25" s="8" t="s">
        <v>11</v>
      </c>
      <c r="C25" s="13" t="s">
        <v>18</v>
      </c>
      <c r="D25" s="3"/>
    </row>
    <row r="26" spans="2:4" ht="17.100000000000001" customHeight="1" x14ac:dyDescent="0.2">
      <c r="B26" s="8" t="s">
        <v>5</v>
      </c>
      <c r="C26" s="15" t="str">
        <f>HYPERLINK("http://www.west-lock.co.jp/")</f>
        <v>http://www.west-lock.co.jp/</v>
      </c>
      <c r="D26" s="3"/>
    </row>
    <row r="27" spans="2:4" ht="17.100000000000001" customHeight="1" x14ac:dyDescent="0.2">
      <c r="B27" s="8" t="s">
        <v>6</v>
      </c>
      <c r="C27" s="15" t="str">
        <f>HYPERLINK("mailto:info@west-lock.co.jp","info@west-lock.co.jp")</f>
        <v>info@west-lock.co.jp</v>
      </c>
      <c r="D27" s="3"/>
    </row>
    <row r="28" spans="2:4" ht="17.100000000000001" customHeight="1" x14ac:dyDescent="0.2">
      <c r="B28" s="9" t="s">
        <v>42</v>
      </c>
      <c r="C28" s="16"/>
      <c r="D28" s="4"/>
    </row>
    <row r="30" spans="2:4" ht="17.100000000000001" customHeight="1" x14ac:dyDescent="0.2">
      <c r="B30" s="7" t="s">
        <v>9</v>
      </c>
      <c r="C30" s="12" t="s">
        <v>19</v>
      </c>
      <c r="D30" s="2"/>
    </row>
    <row r="31" spans="2:4" ht="17.100000000000001" customHeight="1" x14ac:dyDescent="0.2">
      <c r="B31" s="8" t="s">
        <v>4</v>
      </c>
      <c r="C31" s="13" t="s">
        <v>20</v>
      </c>
      <c r="D31" s="3"/>
    </row>
    <row r="32" spans="2:4" ht="17.100000000000001" customHeight="1" x14ac:dyDescent="0.2">
      <c r="B32" s="8" t="s">
        <v>10</v>
      </c>
      <c r="C32" s="13" t="s">
        <v>21</v>
      </c>
      <c r="D32" s="3"/>
    </row>
    <row r="33" spans="2:4" ht="17.100000000000001" customHeight="1" x14ac:dyDescent="0.2">
      <c r="B33" s="8" t="s">
        <v>11</v>
      </c>
      <c r="C33" s="13" t="s">
        <v>22</v>
      </c>
      <c r="D33" s="3"/>
    </row>
    <row r="34" spans="2:4" ht="17.100000000000001" customHeight="1" x14ac:dyDescent="0.2">
      <c r="B34" s="8" t="s">
        <v>5</v>
      </c>
      <c r="C34" s="15" t="str">
        <f>HYPERLINK("http://www.kaken-hanbai.co.jp/")</f>
        <v>http://www.kaken-hanbai.co.jp/</v>
      </c>
      <c r="D34" s="3"/>
    </row>
    <row r="35" spans="2:4" ht="17.100000000000001" customHeight="1" x14ac:dyDescent="0.2">
      <c r="B35" s="8" t="s">
        <v>6</v>
      </c>
      <c r="C35" s="15" t="str">
        <f>HYPERLINK("mailto:info@kaken-hanbai.co.jp","info@kaken-hanbai.co.jp")</f>
        <v>info@kaken-hanbai.co.jp</v>
      </c>
      <c r="D35" s="3"/>
    </row>
    <row r="36" spans="2:4" ht="17.100000000000001" customHeight="1" x14ac:dyDescent="0.2">
      <c r="B36" s="9" t="s">
        <v>42</v>
      </c>
      <c r="C36" s="16"/>
      <c r="D36" s="4"/>
    </row>
    <row r="38" spans="2:4" ht="17.100000000000001" customHeight="1" x14ac:dyDescent="0.2">
      <c r="B38" s="7" t="s">
        <v>9</v>
      </c>
      <c r="C38" s="12" t="s">
        <v>23</v>
      </c>
      <c r="D38" s="2"/>
    </row>
    <row r="39" spans="2:4" ht="17.100000000000001" customHeight="1" x14ac:dyDescent="0.2">
      <c r="B39" s="8" t="s">
        <v>4</v>
      </c>
      <c r="C39" s="13" t="s">
        <v>24</v>
      </c>
      <c r="D39" s="3"/>
    </row>
    <row r="40" spans="2:4" ht="17.100000000000001" customHeight="1" x14ac:dyDescent="0.2">
      <c r="B40" s="8" t="s">
        <v>10</v>
      </c>
      <c r="C40" s="13" t="s">
        <v>25</v>
      </c>
      <c r="D40" s="3"/>
    </row>
    <row r="41" spans="2:4" ht="17.100000000000001" customHeight="1" x14ac:dyDescent="0.2">
      <c r="B41" s="8" t="s">
        <v>11</v>
      </c>
      <c r="C41" s="13" t="s">
        <v>26</v>
      </c>
      <c r="D41" s="3"/>
    </row>
    <row r="42" spans="2:4" ht="17.100000000000001" customHeight="1" x14ac:dyDescent="0.2">
      <c r="B42" s="8" t="s">
        <v>5</v>
      </c>
      <c r="C42" s="15" t="str">
        <f>HYPERLINK("http://www.goal-lock.com/")</f>
        <v>http://www.goal-lock.com/</v>
      </c>
      <c r="D42" s="3"/>
    </row>
    <row r="43" spans="2:4" ht="17.100000000000001" customHeight="1" x14ac:dyDescent="0.2">
      <c r="B43" s="8" t="s">
        <v>6</v>
      </c>
      <c r="C43" s="15" t="str">
        <f>HYPERLINK("mailto:gijyutu@goal-lock.com","gijyutu@goal-lock.com")</f>
        <v>gijyutu@goal-lock.com</v>
      </c>
      <c r="D43" s="3"/>
    </row>
    <row r="44" spans="2:4" ht="17.100000000000001" customHeight="1" x14ac:dyDescent="0.2">
      <c r="B44" s="9" t="s">
        <v>42</v>
      </c>
      <c r="C44" s="16"/>
      <c r="D44" s="4"/>
    </row>
    <row r="46" spans="2:4" ht="17.100000000000001" customHeight="1" x14ac:dyDescent="0.2">
      <c r="B46" s="7" t="s">
        <v>9</v>
      </c>
      <c r="C46" s="12" t="s">
        <v>27</v>
      </c>
      <c r="D46" s="2"/>
    </row>
    <row r="47" spans="2:4" ht="17.100000000000001" customHeight="1" x14ac:dyDescent="0.2">
      <c r="B47" s="8" t="s">
        <v>4</v>
      </c>
      <c r="C47" s="13" t="s">
        <v>28</v>
      </c>
      <c r="D47" s="3"/>
    </row>
    <row r="48" spans="2:4" ht="17.100000000000001" customHeight="1" x14ac:dyDescent="0.2">
      <c r="B48" s="8" t="s">
        <v>10</v>
      </c>
      <c r="C48" s="13" t="s">
        <v>29</v>
      </c>
      <c r="D48" s="3"/>
    </row>
    <row r="49" spans="2:4" ht="17.100000000000001" customHeight="1" x14ac:dyDescent="0.2">
      <c r="B49" s="8" t="s">
        <v>11</v>
      </c>
      <c r="C49" s="13" t="s">
        <v>30</v>
      </c>
      <c r="D49" s="3"/>
    </row>
    <row r="50" spans="2:4" ht="17.100000000000001" customHeight="1" x14ac:dyDescent="0.2">
      <c r="B50" s="8" t="s">
        <v>5</v>
      </c>
      <c r="C50" s="15" t="str">
        <f>HYPERLINK("http://www.shibutani.co.jp/")</f>
        <v>http://www.shibutani.co.jp/</v>
      </c>
      <c r="D50" s="3"/>
    </row>
    <row r="51" spans="2:4" ht="17.100000000000001" customHeight="1" x14ac:dyDescent="0.2">
      <c r="B51" s="8" t="s">
        <v>6</v>
      </c>
      <c r="C51" s="15" t="str">
        <f>HYPERLINK("mailto:info@clavis.jp","info@clavis.jp")</f>
        <v>info@clavis.jp</v>
      </c>
      <c r="D51" s="3"/>
    </row>
    <row r="52" spans="2:4" ht="17.100000000000001" customHeight="1" x14ac:dyDescent="0.2">
      <c r="B52" s="9" t="s">
        <v>42</v>
      </c>
      <c r="C52" s="16"/>
      <c r="D52" s="4"/>
    </row>
    <row r="54" spans="2:4" ht="17.100000000000001" customHeight="1" x14ac:dyDescent="0.2">
      <c r="B54" s="7" t="s">
        <v>9</v>
      </c>
      <c r="C54" s="18" t="s">
        <v>50</v>
      </c>
      <c r="D54" s="2"/>
    </row>
    <row r="55" spans="2:4" ht="17.100000000000001" customHeight="1" x14ac:dyDescent="0.2">
      <c r="B55" s="8" t="s">
        <v>4</v>
      </c>
      <c r="C55" s="19" t="s">
        <v>51</v>
      </c>
      <c r="D55" s="3"/>
    </row>
    <row r="56" spans="2:4" ht="17.100000000000001" customHeight="1" x14ac:dyDescent="0.2">
      <c r="B56" s="8" t="s">
        <v>10</v>
      </c>
      <c r="C56" s="20" t="s">
        <v>52</v>
      </c>
      <c r="D56" s="3"/>
    </row>
    <row r="57" spans="2:4" ht="17.100000000000001" customHeight="1" x14ac:dyDescent="0.2">
      <c r="B57" s="8" t="s">
        <v>11</v>
      </c>
      <c r="C57" s="20" t="s">
        <v>53</v>
      </c>
      <c r="D57" s="3"/>
    </row>
    <row r="58" spans="2:4" ht="17.100000000000001" customHeight="1" x14ac:dyDescent="0.2">
      <c r="B58" s="8" t="s">
        <v>5</v>
      </c>
      <c r="C58" s="21" t="s">
        <v>54</v>
      </c>
      <c r="D58" s="3"/>
    </row>
    <row r="59" spans="2:4" ht="17.100000000000001" customHeight="1" x14ac:dyDescent="0.2">
      <c r="B59" s="8" t="s">
        <v>6</v>
      </c>
      <c r="C59" s="21" t="s">
        <v>55</v>
      </c>
      <c r="D59" s="3"/>
    </row>
    <row r="60" spans="2:4" ht="17.100000000000001" customHeight="1" x14ac:dyDescent="0.2">
      <c r="B60" s="9" t="s">
        <v>42</v>
      </c>
      <c r="C60" s="22"/>
      <c r="D60" s="4"/>
    </row>
    <row r="62" spans="2:4" ht="17.100000000000001" customHeight="1" x14ac:dyDescent="0.2">
      <c r="B62" s="7" t="s">
        <v>9</v>
      </c>
      <c r="C62" s="12" t="s">
        <v>31</v>
      </c>
      <c r="D62" s="2"/>
    </row>
    <row r="63" spans="2:4" ht="17.100000000000001" customHeight="1" x14ac:dyDescent="0.2">
      <c r="B63" s="8" t="s">
        <v>4</v>
      </c>
      <c r="C63" s="13" t="s">
        <v>32</v>
      </c>
      <c r="D63" s="3"/>
    </row>
    <row r="64" spans="2:4" ht="17.100000000000001" customHeight="1" x14ac:dyDescent="0.2">
      <c r="B64" s="8" t="s">
        <v>10</v>
      </c>
      <c r="C64" s="13" t="s">
        <v>33</v>
      </c>
      <c r="D64" s="3"/>
    </row>
    <row r="65" spans="2:4" ht="17.100000000000001" customHeight="1" x14ac:dyDescent="0.2">
      <c r="B65" s="8" t="s">
        <v>11</v>
      </c>
      <c r="C65" s="13" t="s">
        <v>34</v>
      </c>
      <c r="D65" s="3"/>
    </row>
    <row r="66" spans="2:4" ht="17.100000000000001" customHeight="1" x14ac:dyDescent="0.2">
      <c r="B66" s="8" t="s">
        <v>5</v>
      </c>
      <c r="C66" s="15" t="str">
        <f>HYPERLINK("http://www.hori-locks.co.jp/")</f>
        <v>http://www.hori-locks.co.jp/</v>
      </c>
      <c r="D66" s="3"/>
    </row>
    <row r="67" spans="2:4" ht="17.100000000000001" customHeight="1" x14ac:dyDescent="0.2">
      <c r="B67" s="8" t="s">
        <v>6</v>
      </c>
      <c r="C67" s="15" t="str">
        <f>HYPERLINK("mailto:support@hori-locks.co.jp","support@hori-locks.co.jp")</f>
        <v>support@hori-locks.co.jp</v>
      </c>
      <c r="D67" s="3"/>
    </row>
    <row r="68" spans="2:4" ht="17.100000000000001" customHeight="1" x14ac:dyDescent="0.2">
      <c r="B68" s="9" t="s">
        <v>42</v>
      </c>
      <c r="C68" s="16"/>
      <c r="D68" s="4"/>
    </row>
    <row r="70" spans="2:4" ht="17.100000000000001" customHeight="1" x14ac:dyDescent="0.2">
      <c r="B70" s="7" t="s">
        <v>9</v>
      </c>
      <c r="C70" s="12" t="s">
        <v>35</v>
      </c>
      <c r="D70" s="2"/>
    </row>
    <row r="71" spans="2:4" ht="17.100000000000001" customHeight="1" x14ac:dyDescent="0.2">
      <c r="B71" s="8" t="s">
        <v>4</v>
      </c>
      <c r="C71" s="13" t="s">
        <v>36</v>
      </c>
      <c r="D71" s="3"/>
    </row>
    <row r="72" spans="2:4" ht="17.100000000000001" customHeight="1" x14ac:dyDescent="0.2">
      <c r="B72" s="8" t="s">
        <v>10</v>
      </c>
      <c r="C72" s="13" t="s">
        <v>37</v>
      </c>
      <c r="D72" s="3"/>
    </row>
    <row r="73" spans="2:4" ht="17.100000000000001" customHeight="1" x14ac:dyDescent="0.2">
      <c r="B73" s="8" t="s">
        <v>11</v>
      </c>
      <c r="C73" s="13" t="s">
        <v>38</v>
      </c>
      <c r="D73" s="3"/>
    </row>
    <row r="74" spans="2:4" ht="17.100000000000001" customHeight="1" x14ac:dyDescent="0.2">
      <c r="B74" s="8" t="s">
        <v>5</v>
      </c>
      <c r="C74" s="15" t="str">
        <f>HYPERLINK("http://www.miwa-lock.co.jp/")</f>
        <v>http://www.miwa-lock.co.jp/</v>
      </c>
      <c r="D74" s="3"/>
    </row>
    <row r="75" spans="2:4" ht="17.100000000000001" customHeight="1" x14ac:dyDescent="0.2">
      <c r="B75" s="8" t="s">
        <v>6</v>
      </c>
      <c r="C75" s="15" t="str">
        <f>HYPERLINK("mailto:okyakusama@miwa-lock.co.jp","okyakusama@miwa-lock.co.jp")</f>
        <v>okyakusama@miwa-lock.co.jp</v>
      </c>
      <c r="D75" s="3"/>
    </row>
    <row r="76" spans="2:4" ht="17.100000000000001" customHeight="1" x14ac:dyDescent="0.2">
      <c r="B76" s="9" t="s">
        <v>42</v>
      </c>
      <c r="C76" s="16"/>
      <c r="D76" s="4"/>
    </row>
    <row r="78" spans="2:4" ht="17.100000000000001" customHeight="1" x14ac:dyDescent="0.2">
      <c r="B78" s="7" t="s">
        <v>9</v>
      </c>
      <c r="C78" s="23" t="s">
        <v>56</v>
      </c>
      <c r="D78" s="2"/>
    </row>
    <row r="79" spans="2:4" ht="17.100000000000001" customHeight="1" x14ac:dyDescent="0.2">
      <c r="B79" s="8" t="s">
        <v>4</v>
      </c>
      <c r="C79" s="13" t="s">
        <v>39</v>
      </c>
      <c r="D79" s="3"/>
    </row>
    <row r="80" spans="2:4" ht="17.100000000000001" customHeight="1" x14ac:dyDescent="0.2">
      <c r="B80" s="8" t="s">
        <v>10</v>
      </c>
      <c r="C80" s="13" t="s">
        <v>40</v>
      </c>
      <c r="D80" s="3"/>
    </row>
    <row r="81" spans="2:4" ht="17.100000000000001" customHeight="1" x14ac:dyDescent="0.2">
      <c r="B81" s="8" t="s">
        <v>11</v>
      </c>
      <c r="C81" s="13" t="s">
        <v>41</v>
      </c>
      <c r="D81" s="3"/>
    </row>
    <row r="82" spans="2:4" ht="17.100000000000001" customHeight="1" x14ac:dyDescent="0.2">
      <c r="B82" s="8" t="s">
        <v>5</v>
      </c>
      <c r="C82" s="21" t="str">
        <f>HYPERLINK("https://minebeashowa.co.jp/")</f>
        <v>https://minebeashowa.co.jp/</v>
      </c>
      <c r="D82" s="3"/>
    </row>
    <row r="83" spans="2:4" ht="17.100000000000001" customHeight="1" x14ac:dyDescent="0.2">
      <c r="B83" s="8" t="s">
        <v>6</v>
      </c>
      <c r="C83" s="21" t="str">
        <f>HYPERLINK("mailto:Info.showa@minebeamitsumi.com","Info.showa@minebeamitsumi.com")</f>
        <v>Info.showa@minebeamitsumi.com</v>
      </c>
      <c r="D83" s="3"/>
    </row>
    <row r="84" spans="2:4" ht="17.100000000000001" customHeight="1" x14ac:dyDescent="0.2">
      <c r="B84" s="9" t="s">
        <v>42</v>
      </c>
      <c r="C84" s="22"/>
      <c r="D84" s="4"/>
    </row>
  </sheetData>
  <phoneticPr fontId="1"/>
  <hyperlinks>
    <hyperlink ref="C10" r:id="rId1" xr:uid="{9BB04452-8F93-49E5-853B-C7B73564FAC9}"/>
    <hyperlink ref="C59" r:id="rId2" xr:uid="{10B70463-A2DA-4C48-88DA-74E6D60BCADB}"/>
    <hyperlink ref="C58" r:id="rId3" xr:uid="{0DCD9F76-6B40-465D-8ED5-9972885A0F38}"/>
  </hyperlink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4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サムターン</vt:lpstr>
      <vt:lpstr>サムターン!Print_Titles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yoshifusa</dc:creator>
  <cp:lastModifiedBy>Yoshifusa Hasegawa</cp:lastModifiedBy>
  <cp:lastPrinted>2011-06-16T01:42:21Z</cp:lastPrinted>
  <dcterms:created xsi:type="dcterms:W3CDTF">1997-01-08T22:48:59Z</dcterms:created>
  <dcterms:modified xsi:type="dcterms:W3CDTF">2025-03-24T04:31:42Z</dcterms:modified>
</cp:coreProperties>
</file>