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8CE96B73-9E9A-42BD-8A8D-FCCA986CF757}" xr6:coauthVersionLast="47" xr6:coauthVersionMax="47" xr10:uidLastSave="{00000000-0000-0000-0000-000000000000}"/>
  <bookViews>
    <workbookView xWindow="3792" yWindow="756" windowWidth="21636" windowHeight="15948" xr2:uid="{8383F635-4D0F-4335-B8C6-512039CF2B66}"/>
  </bookViews>
  <sheets>
    <sheet name="錠" sheetId="1" r:id="rId1"/>
  </sheets>
  <definedNames>
    <definedName name="_xlnm.Print_Titles" localSheetId="0">錠!$1:$12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" l="1"/>
  <c r="C131" i="1"/>
  <c r="C123" i="1"/>
  <c r="C122" i="1"/>
  <c r="C115" i="1"/>
  <c r="C114" i="1"/>
  <c r="C107" i="1"/>
  <c r="C106" i="1"/>
  <c r="C91" i="1"/>
  <c r="C90" i="1"/>
  <c r="C75" i="1"/>
  <c r="C74" i="1"/>
  <c r="C67" i="1"/>
  <c r="C66" i="1"/>
  <c r="C59" i="1"/>
  <c r="C51" i="1"/>
  <c r="C50" i="1"/>
  <c r="C43" i="1"/>
  <c r="C42" i="1"/>
  <c r="C35" i="1"/>
  <c r="C34" i="1"/>
  <c r="C27" i="1"/>
  <c r="C26" i="1"/>
  <c r="C19" i="1"/>
  <c r="C18" i="1"/>
</calcChain>
</file>

<file path=xl/sharedStrings.xml><?xml version="1.0" encoding="utf-8"?>
<sst xmlns="http://schemas.openxmlformats.org/spreadsheetml/2006/main" count="183" uniqueCount="81">
  <si>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</si>
  <si>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</si>
  <si>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</si>
  <si>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</si>
  <si>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</si>
  <si>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</si>
  <si>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</si>
  <si>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</si>
  <si>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</si>
  <si>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</si>
  <si>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</si>
  <si>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■錠</t>
    <phoneticPr fontId="1"/>
  </si>
  <si>
    <t>日本ロック工業会</t>
  </si>
  <si>
    <t>（株）アルファ</t>
  </si>
  <si>
    <t>236-0004</t>
  </si>
  <si>
    <t>神奈川県横浜市金沢区福浦1-6-8</t>
  </si>
  <si>
    <t>045-787-8431</t>
  </si>
  <si>
    <t>572-0077</t>
  </si>
  <si>
    <t>大阪府寝屋川市点野3-18-3</t>
  </si>
  <si>
    <t>072-826-0323</t>
  </si>
  <si>
    <t>（株）オプナス</t>
  </si>
  <si>
    <t>101-0032</t>
  </si>
  <si>
    <t>東京都千代田区岩本町2-11-9 イトーピア橋本ビル6F</t>
  </si>
  <si>
    <t>03-5822-7511</t>
  </si>
  <si>
    <t>（株）キムラ</t>
  </si>
  <si>
    <t>060-8576</t>
  </si>
  <si>
    <t>札幌市東区北6条東2丁目3番1号</t>
  </si>
  <si>
    <t>011-721-4311</t>
  </si>
  <si>
    <t>（株）ゴール</t>
  </si>
  <si>
    <t>532-0032</t>
  </si>
  <si>
    <t>大阪市淀川区三津屋北2-16-6</t>
  </si>
  <si>
    <t>06-6309-1277</t>
  </si>
  <si>
    <t>（株）ジェネラルハードウエア</t>
  </si>
  <si>
    <t>105-0004</t>
  </si>
  <si>
    <t>東京都港区新橋2-1-10</t>
  </si>
  <si>
    <t>03-3502-1271</t>
  </si>
  <si>
    <t>（株）シブタニ</t>
  </si>
  <si>
    <t>542-0082</t>
  </si>
  <si>
    <t>大阪府大阪市中央区島之内2-12-21</t>
  </si>
  <si>
    <t>06-6211-0640</t>
  </si>
  <si>
    <t>東洋シヤッター（株）</t>
  </si>
  <si>
    <t>542-0081</t>
  </si>
  <si>
    <t>大阪市中央区南船場2-3-2</t>
  </si>
  <si>
    <t>06-4705-2155</t>
  </si>
  <si>
    <t>（株）日中製作所</t>
  </si>
  <si>
    <t>582-0018</t>
  </si>
  <si>
    <t>大阪府柏原市大県4-18-1</t>
  </si>
  <si>
    <t>0729-71-8751</t>
  </si>
  <si>
    <t>（資）堀商店</t>
  </si>
  <si>
    <t>東京都港区新橋2-5-2</t>
  </si>
  <si>
    <t>03-3591-6302</t>
  </si>
  <si>
    <t>美和ロック（株）</t>
  </si>
  <si>
    <t>105-0014</t>
  </si>
  <si>
    <t>東京都港区芝 3-1-12</t>
  </si>
  <si>
    <t>03-4330-3069</t>
  </si>
  <si>
    <t>（株）ヤマギワインテリヤ開発</t>
  </si>
  <si>
    <t>101-0021</t>
  </si>
  <si>
    <t>東京都千代田区外神田1-5-10</t>
  </si>
  <si>
    <t>03-5692-5233</t>
  </si>
  <si>
    <t>567-0063</t>
  </si>
  <si>
    <t>大阪府茨木市中河原町17-35</t>
  </si>
  <si>
    <t>072-643-5657</t>
  </si>
  <si>
    <t>備考</t>
    <rPh sb="0" eb="2">
      <t>ビコウ</t>
    </rPh>
    <phoneticPr fontId="1"/>
  </si>
  <si>
    <t>info@jlma.org</t>
    <phoneticPr fontId="1"/>
  </si>
  <si>
    <t>〒101-0054</t>
    <phoneticPr fontId="1"/>
  </si>
  <si>
    <t>東京都千代田区神田錦町3-7-2</t>
    <rPh sb="3" eb="7">
      <t>チヨダク</t>
    </rPh>
    <rPh sb="7" eb="11">
      <t>カンダニシキチョウ</t>
    </rPh>
    <phoneticPr fontId="1"/>
  </si>
  <si>
    <t>03-3518-9938</t>
    <phoneticPr fontId="1"/>
  </si>
  <si>
    <t>（株）WEST inx</t>
    <phoneticPr fontId="1"/>
  </si>
  <si>
    <t>http://www.jlma.org/</t>
  </si>
  <si>
    <t>ドルマカバジャパン(株)</t>
  </si>
  <si>
    <t>144-0035</t>
    <phoneticPr fontId="1"/>
  </si>
  <si>
    <t>東京都大田区南蒲田2-16-1　テクノポートカマタセンタービル本館1F</t>
    <phoneticPr fontId="1"/>
  </si>
  <si>
    <t>03-6327-2010</t>
    <phoneticPr fontId="1"/>
  </si>
  <si>
    <t>https://www.dormakaba.com/jp-ja</t>
    <phoneticPr fontId="1"/>
  </si>
  <si>
    <t>sales.jp@dormakaba.com</t>
    <phoneticPr fontId="1"/>
  </si>
  <si>
    <t>ミネベアショウワ（株）</t>
    <phoneticPr fontId="1"/>
  </si>
  <si>
    <t>ビーム（有）</t>
  </si>
  <si>
    <t>112-0011</t>
    <phoneticPr fontId="1"/>
  </si>
  <si>
    <t>東京都文京区千石4-25-7</t>
    <rPh sb="0" eb="3">
      <t>トウキョウト</t>
    </rPh>
    <rPh sb="6" eb="8">
      <t>センゴク</t>
    </rPh>
    <phoneticPr fontId="1"/>
  </si>
  <si>
    <t>090-1533-0650</t>
    <phoneticPr fontId="1"/>
  </si>
  <si>
    <t>tsukachan0650@gmail.com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</si>
</sst>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4" fillId="0" borderId="9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4" fillId="0" borderId="10" xfId="2" applyFont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2" fillId="3" borderId="12" xfId="1" applyFill="1" applyBorder="1" applyAlignment="1" applyProtection="1">
      <alignment vertical="center"/>
    </xf>
    <xf numFmtId="0" fontId="3" fillId="0" borderId="12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4" xfId="1" applyFont="1" applyBorder="1" applyAlignment="1" applyProtection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3" borderId="17" xfId="0" applyFill="1" applyBorder="1"/>
    <xf numFmtId="0" fontId="0" fillId="3" borderId="5" xfId="0" applyFill="1" applyBorder="1"/>
    <xf numFmtId="0" fontId="4" fillId="3" borderId="5" xfId="1" applyFont="1" applyFill="1" applyBorder="1" applyAlignment="1" applyProtection="1">
      <alignment vertical="center"/>
    </xf>
    <xf numFmtId="0" fontId="2" fillId="3" borderId="5" xfId="1" applyFill="1" applyBorder="1" applyAlignment="1" applyProtection="1"/>
  </cellXfs>
  <cellStyles count="3">
    <cellStyle name="ハイパーリンク" xfId="1" builtinId="8"/>
    <cellStyle name="ハイパーリンク 2" xfId="2" xr:uid="{65D4505C-91C7-4F4E-A180-35505AE1BDB4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rmakaba.com/jp-ja" TargetMode="External"/><Relationship Id="rId2" Type="http://schemas.openxmlformats.org/officeDocument/2006/relationships/hyperlink" Target="mailto:sales.jp@dormakaba.com" TargetMode="External"/><Relationship Id="rId1" Type="http://schemas.openxmlformats.org/officeDocument/2006/relationships/hyperlink" Target="mailto:info@jlma.or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sukachan065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9238-CAC4-4294-9B9B-E377D2338777}">
  <dimension ref="A1:G132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11</v>
      </c>
      <c r="C1" s="10"/>
      <c r="D1" s="15">
        <v>45596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12</v>
      </c>
      <c r="D5" s="2"/>
    </row>
    <row r="6" spans="1:7" ht="17.100000000000001" customHeight="1" x14ac:dyDescent="0.2">
      <c r="B6" s="8" t="s">
        <v>4</v>
      </c>
      <c r="C6" s="6" t="s">
        <v>64</v>
      </c>
      <c r="D6" s="3"/>
    </row>
    <row r="7" spans="1:7" ht="17.100000000000001" customHeight="1" x14ac:dyDescent="0.2">
      <c r="B7" s="8" t="s">
        <v>1</v>
      </c>
      <c r="C7" s="6" t="s">
        <v>65</v>
      </c>
      <c r="D7" s="3"/>
    </row>
    <row r="8" spans="1:7" ht="17.100000000000001" customHeight="1" x14ac:dyDescent="0.2">
      <c r="B8" s="8" t="s">
        <v>2</v>
      </c>
      <c r="C8" s="6" t="s">
        <v>66</v>
      </c>
      <c r="D8" s="3"/>
    </row>
    <row r="9" spans="1:7" ht="17.100000000000001" customHeight="1" x14ac:dyDescent="0.2">
      <c r="B9" s="8" t="s">
        <v>5</v>
      </c>
      <c r="C9" s="6" t="s">
        <v>68</v>
      </c>
      <c r="D9" s="3"/>
    </row>
    <row r="10" spans="1:7" ht="17.100000000000001" customHeight="1" x14ac:dyDescent="0.2">
      <c r="B10" s="9" t="s">
        <v>6</v>
      </c>
      <c r="C10" s="12" t="s">
        <v>63</v>
      </c>
      <c r="D10" s="4"/>
    </row>
    <row r="12" spans="1:7" ht="17.100000000000001" customHeight="1" x14ac:dyDescent="0.2">
      <c r="A12" s="1" t="s">
        <v>7</v>
      </c>
    </row>
    <row r="14" spans="1:7" ht="17.100000000000001" customHeight="1" x14ac:dyDescent="0.2">
      <c r="B14" s="7" t="s">
        <v>8</v>
      </c>
      <c r="C14" s="5" t="s">
        <v>13</v>
      </c>
      <c r="D14" s="2"/>
    </row>
    <row r="15" spans="1:7" ht="17.100000000000001" customHeight="1" x14ac:dyDescent="0.2">
      <c r="B15" s="8" t="s">
        <v>4</v>
      </c>
      <c r="C15" s="6" t="s">
        <v>14</v>
      </c>
      <c r="D15" s="3"/>
    </row>
    <row r="16" spans="1:7" ht="17.100000000000001" customHeight="1" x14ac:dyDescent="0.2">
      <c r="B16" s="8" t="s">
        <v>9</v>
      </c>
      <c r="C16" s="6" t="s">
        <v>15</v>
      </c>
      <c r="D16" s="3"/>
    </row>
    <row r="17" spans="2:4" ht="17.100000000000001" customHeight="1" x14ac:dyDescent="0.2">
      <c r="B17" s="8" t="s">
        <v>10</v>
      </c>
      <c r="C17" s="6" t="s">
        <v>16</v>
      </c>
      <c r="D17" s="3"/>
    </row>
    <row r="18" spans="2:4" ht="17.100000000000001" customHeight="1" x14ac:dyDescent="0.2">
      <c r="B18" s="8" t="s">
        <v>5</v>
      </c>
      <c r="C18" s="13" t="str">
        <f>HYPERLINK("http://www.kk-alpha.com/")</f>
        <v>http://www.kk-alpha.com/</v>
      </c>
      <c r="D18" s="3"/>
    </row>
    <row r="19" spans="2:4" ht="17.100000000000001" customHeight="1" x14ac:dyDescent="0.2">
      <c r="B19" s="8" t="s">
        <v>6</v>
      </c>
      <c r="C19" s="13" t="str">
        <f>HYPERLINK("mailto:sakurai@kk-alpha.co.jp","sakurai@kk-alpha.co.jp")</f>
        <v>sakurai@kk-alpha.co.jp</v>
      </c>
      <c r="D19" s="3"/>
    </row>
    <row r="20" spans="2:4" ht="17.100000000000001" customHeight="1" x14ac:dyDescent="0.2">
      <c r="B20" s="9" t="s">
        <v>62</v>
      </c>
      <c r="C20" s="14"/>
      <c r="D20" s="4"/>
    </row>
    <row r="22" spans="2:4" ht="17.100000000000001" customHeight="1" x14ac:dyDescent="0.2">
      <c r="B22" s="7" t="s">
        <v>8</v>
      </c>
      <c r="C22" s="5" t="s">
        <v>67</v>
      </c>
      <c r="D22" s="2"/>
    </row>
    <row r="23" spans="2:4" ht="17.100000000000001" customHeight="1" x14ac:dyDescent="0.2">
      <c r="B23" s="8" t="s">
        <v>4</v>
      </c>
      <c r="C23" s="6" t="s">
        <v>17</v>
      </c>
      <c r="D23" s="3"/>
    </row>
    <row r="24" spans="2:4" ht="17.100000000000001" customHeight="1" x14ac:dyDescent="0.2">
      <c r="B24" s="8" t="s">
        <v>9</v>
      </c>
      <c r="C24" s="6" t="s">
        <v>18</v>
      </c>
      <c r="D24" s="3"/>
    </row>
    <row r="25" spans="2:4" ht="17.100000000000001" customHeight="1" x14ac:dyDescent="0.2">
      <c r="B25" s="8" t="s">
        <v>10</v>
      </c>
      <c r="C25" s="6" t="s">
        <v>19</v>
      </c>
      <c r="D25" s="3"/>
    </row>
    <row r="26" spans="2:4" ht="17.100000000000001" customHeight="1" x14ac:dyDescent="0.2">
      <c r="B26" s="8" t="s">
        <v>5</v>
      </c>
      <c r="C26" s="13" t="str">
        <f>HYPERLINK("http://www.west-lock.co.jp/")</f>
        <v>http://www.west-lock.co.jp/</v>
      </c>
      <c r="D26" s="3"/>
    </row>
    <row r="27" spans="2:4" ht="17.100000000000001" customHeight="1" x14ac:dyDescent="0.2">
      <c r="B27" s="8" t="s">
        <v>6</v>
      </c>
      <c r="C27" s="13" t="str">
        <f>HYPERLINK("mailto:info@west-lock.co.jp","info@west-lock.co.jp")</f>
        <v>info@west-lock.co.jp</v>
      </c>
      <c r="D27" s="3"/>
    </row>
    <row r="28" spans="2:4" ht="17.100000000000001" customHeight="1" x14ac:dyDescent="0.2">
      <c r="B28" s="9" t="s">
        <v>62</v>
      </c>
      <c r="C28" s="14"/>
      <c r="D28" s="4"/>
    </row>
    <row r="30" spans="2:4" ht="17.100000000000001" customHeight="1" x14ac:dyDescent="0.2">
      <c r="B30" s="7" t="s">
        <v>8</v>
      </c>
      <c r="C30" s="5" t="s">
        <v>20</v>
      </c>
      <c r="D30" s="2"/>
    </row>
    <row r="31" spans="2:4" ht="17.100000000000001" customHeight="1" x14ac:dyDescent="0.2">
      <c r="B31" s="8" t="s">
        <v>4</v>
      </c>
      <c r="C31" s="6" t="s">
        <v>21</v>
      </c>
      <c r="D31" s="3"/>
    </row>
    <row r="32" spans="2:4" ht="17.100000000000001" customHeight="1" x14ac:dyDescent="0.2">
      <c r="B32" s="8" t="s">
        <v>9</v>
      </c>
      <c r="C32" s="6" t="s">
        <v>22</v>
      </c>
      <c r="D32" s="3"/>
    </row>
    <row r="33" spans="2:4" ht="17.100000000000001" customHeight="1" x14ac:dyDescent="0.2">
      <c r="B33" s="8" t="s">
        <v>10</v>
      </c>
      <c r="C33" s="6" t="s">
        <v>23</v>
      </c>
      <c r="D33" s="3"/>
    </row>
    <row r="34" spans="2:4" ht="17.100000000000001" customHeight="1" x14ac:dyDescent="0.2">
      <c r="B34" s="8" t="s">
        <v>5</v>
      </c>
      <c r="C34" s="13" t="str">
        <f>HYPERLINK("http://www.opnus.co.jp/")</f>
        <v>http://www.opnus.co.jp/</v>
      </c>
      <c r="D34" s="3"/>
    </row>
    <row r="35" spans="2:4" ht="17.100000000000001" customHeight="1" x14ac:dyDescent="0.2">
      <c r="B35" s="8" t="s">
        <v>6</v>
      </c>
      <c r="C35" s="13" t="str">
        <f>HYPERLINK("mailto:info@opnus.co.jp","info@opnus.co.jp")</f>
        <v>info@opnus.co.jp</v>
      </c>
      <c r="D35" s="3"/>
    </row>
    <row r="36" spans="2:4" ht="17.100000000000001" customHeight="1" x14ac:dyDescent="0.2">
      <c r="B36" s="9" t="s">
        <v>62</v>
      </c>
      <c r="C36" s="14"/>
      <c r="D36" s="4"/>
    </row>
    <row r="38" spans="2:4" ht="17.100000000000001" customHeight="1" x14ac:dyDescent="0.2">
      <c r="B38" s="7" t="s">
        <v>8</v>
      </c>
      <c r="C38" s="5" t="s">
        <v>24</v>
      </c>
      <c r="D38" s="2"/>
    </row>
    <row r="39" spans="2:4" ht="17.100000000000001" customHeight="1" x14ac:dyDescent="0.2">
      <c r="B39" s="8" t="s">
        <v>4</v>
      </c>
      <c r="C39" s="6" t="s">
        <v>25</v>
      </c>
      <c r="D39" s="3"/>
    </row>
    <row r="40" spans="2:4" ht="17.100000000000001" customHeight="1" x14ac:dyDescent="0.2">
      <c r="B40" s="8" t="s">
        <v>9</v>
      </c>
      <c r="C40" s="6" t="s">
        <v>26</v>
      </c>
      <c r="D40" s="3"/>
    </row>
    <row r="41" spans="2:4" ht="17.100000000000001" customHeight="1" x14ac:dyDescent="0.2">
      <c r="B41" s="8" t="s">
        <v>10</v>
      </c>
      <c r="C41" s="6" t="s">
        <v>27</v>
      </c>
      <c r="D41" s="3"/>
    </row>
    <row r="42" spans="2:4" ht="17.100000000000001" customHeight="1" x14ac:dyDescent="0.2">
      <c r="B42" s="8" t="s">
        <v>5</v>
      </c>
      <c r="C42" s="13" t="str">
        <f>HYPERLINK("http://www.kimuranet.jp/")</f>
        <v>http://www.kimuranet.jp/</v>
      </c>
      <c r="D42" s="3"/>
    </row>
    <row r="43" spans="2:4" ht="17.100000000000001" customHeight="1" x14ac:dyDescent="0.2">
      <c r="B43" s="8" t="s">
        <v>6</v>
      </c>
      <c r="C43" s="13" t="str">
        <f>HYPERLINK("mailto:n-shindou@kimuranet.jp","n-shindou@kimuranet.jp")</f>
        <v>n-shindou@kimuranet.jp</v>
      </c>
      <c r="D43" s="3"/>
    </row>
    <row r="44" spans="2:4" ht="17.100000000000001" customHeight="1" x14ac:dyDescent="0.2">
      <c r="B44" s="9" t="s">
        <v>62</v>
      </c>
      <c r="C44" s="14"/>
      <c r="D44" s="4"/>
    </row>
    <row r="46" spans="2:4" ht="17.100000000000001" customHeight="1" x14ac:dyDescent="0.2">
      <c r="B46" s="7" t="s">
        <v>8</v>
      </c>
      <c r="C46" s="5" t="s">
        <v>28</v>
      </c>
      <c r="D46" s="2"/>
    </row>
    <row r="47" spans="2:4" ht="17.100000000000001" customHeight="1" x14ac:dyDescent="0.2">
      <c r="B47" s="8" t="s">
        <v>4</v>
      </c>
      <c r="C47" s="6" t="s">
        <v>29</v>
      </c>
      <c r="D47" s="3"/>
    </row>
    <row r="48" spans="2:4" ht="17.100000000000001" customHeight="1" x14ac:dyDescent="0.2">
      <c r="B48" s="8" t="s">
        <v>9</v>
      </c>
      <c r="C48" s="6" t="s">
        <v>30</v>
      </c>
      <c r="D48" s="3"/>
    </row>
    <row r="49" spans="2:4" ht="17.100000000000001" customHeight="1" x14ac:dyDescent="0.2">
      <c r="B49" s="8" t="s">
        <v>10</v>
      </c>
      <c r="C49" s="6" t="s">
        <v>31</v>
      </c>
      <c r="D49" s="3"/>
    </row>
    <row r="50" spans="2:4" ht="17.100000000000001" customHeight="1" x14ac:dyDescent="0.2">
      <c r="B50" s="8" t="s">
        <v>5</v>
      </c>
      <c r="C50" s="13" t="str">
        <f>HYPERLINK("http://www.goal-lock.com/")</f>
        <v>http://www.goal-lock.com/</v>
      </c>
      <c r="D50" s="3"/>
    </row>
    <row r="51" spans="2:4" ht="17.100000000000001" customHeight="1" x14ac:dyDescent="0.2">
      <c r="B51" s="8" t="s">
        <v>6</v>
      </c>
      <c r="C51" s="13" t="str">
        <f>HYPERLINK("mailto:gijyutu@goal-lock.com","gijyutu@goal-lock.com")</f>
        <v>gijyutu@goal-lock.com</v>
      </c>
      <c r="D51" s="3"/>
    </row>
    <row r="52" spans="2:4" ht="17.100000000000001" customHeight="1" x14ac:dyDescent="0.2">
      <c r="B52" s="9" t="s">
        <v>62</v>
      </c>
      <c r="C52" s="14"/>
      <c r="D52" s="4"/>
    </row>
    <row r="54" spans="2:4" ht="17.100000000000001" customHeight="1" x14ac:dyDescent="0.2">
      <c r="B54" s="7" t="s">
        <v>8</v>
      </c>
      <c r="C54" s="5" t="s">
        <v>32</v>
      </c>
      <c r="D54" s="2"/>
    </row>
    <row r="55" spans="2:4" ht="17.100000000000001" customHeight="1" x14ac:dyDescent="0.2">
      <c r="B55" s="8" t="s">
        <v>4</v>
      </c>
      <c r="C55" s="6" t="s">
        <v>33</v>
      </c>
      <c r="D55" s="3"/>
    </row>
    <row r="56" spans="2:4" ht="17.100000000000001" customHeight="1" x14ac:dyDescent="0.2">
      <c r="B56" s="8" t="s">
        <v>9</v>
      </c>
      <c r="C56" s="6" t="s">
        <v>34</v>
      </c>
      <c r="D56" s="3"/>
    </row>
    <row r="57" spans="2:4" ht="17.100000000000001" customHeight="1" x14ac:dyDescent="0.2">
      <c r="B57" s="8" t="s">
        <v>10</v>
      </c>
      <c r="C57" s="6" t="s">
        <v>35</v>
      </c>
      <c r="D57" s="3"/>
    </row>
    <row r="58" spans="2:4" ht="17.100000000000001" customHeight="1" x14ac:dyDescent="0.2">
      <c r="B58" s="8" t="s">
        <v>5</v>
      </c>
      <c r="C58" s="13"/>
      <c r="D58" s="3"/>
    </row>
    <row r="59" spans="2:4" ht="17.100000000000001" customHeight="1" x14ac:dyDescent="0.2">
      <c r="B59" s="8" t="s">
        <v>6</v>
      </c>
      <c r="C59" s="13" t="str">
        <f>HYPERLINK("mailto:s-matsuura@gh-hori.co.jp","s-matsuura@gh-hori.co.jp")</f>
        <v>s-matsuura@gh-hori.co.jp</v>
      </c>
      <c r="D59" s="3"/>
    </row>
    <row r="60" spans="2:4" ht="17.100000000000001" customHeight="1" x14ac:dyDescent="0.2">
      <c r="B60" s="9" t="s">
        <v>62</v>
      </c>
      <c r="C60" s="14"/>
      <c r="D60" s="4"/>
    </row>
    <row r="62" spans="2:4" ht="17.100000000000001" customHeight="1" x14ac:dyDescent="0.2">
      <c r="B62" s="7" t="s">
        <v>8</v>
      </c>
      <c r="C62" s="5" t="s">
        <v>36</v>
      </c>
      <c r="D62" s="2"/>
    </row>
    <row r="63" spans="2:4" ht="17.100000000000001" customHeight="1" x14ac:dyDescent="0.2">
      <c r="B63" s="8" t="s">
        <v>4</v>
      </c>
      <c r="C63" s="6" t="s">
        <v>37</v>
      </c>
      <c r="D63" s="3"/>
    </row>
    <row r="64" spans="2:4" ht="17.100000000000001" customHeight="1" x14ac:dyDescent="0.2">
      <c r="B64" s="8" t="s">
        <v>9</v>
      </c>
      <c r="C64" s="6" t="s">
        <v>38</v>
      </c>
      <c r="D64" s="3"/>
    </row>
    <row r="65" spans="2:4" ht="17.100000000000001" customHeight="1" x14ac:dyDescent="0.2">
      <c r="B65" s="8" t="s">
        <v>10</v>
      </c>
      <c r="C65" s="6" t="s">
        <v>39</v>
      </c>
      <c r="D65" s="3"/>
    </row>
    <row r="66" spans="2:4" ht="17.100000000000001" customHeight="1" x14ac:dyDescent="0.2">
      <c r="B66" s="8" t="s">
        <v>5</v>
      </c>
      <c r="C66" s="13" t="str">
        <f>HYPERLINK("http://www.shibutani.co.jp/")</f>
        <v>http://www.shibutani.co.jp/</v>
      </c>
      <c r="D66" s="3"/>
    </row>
    <row r="67" spans="2:4" ht="17.100000000000001" customHeight="1" x14ac:dyDescent="0.2">
      <c r="B67" s="8" t="s">
        <v>6</v>
      </c>
      <c r="C67" s="13" t="str">
        <f>HYPERLINK("mailto:info@clavis.jp","info@clavis.jp")</f>
        <v>info@clavis.jp</v>
      </c>
      <c r="D67" s="3"/>
    </row>
    <row r="68" spans="2:4" ht="17.100000000000001" customHeight="1" x14ac:dyDescent="0.2">
      <c r="B68" s="9" t="s">
        <v>62</v>
      </c>
      <c r="C68" s="14"/>
      <c r="D68" s="4"/>
    </row>
    <row r="70" spans="2:4" ht="17.100000000000001" customHeight="1" x14ac:dyDescent="0.2">
      <c r="B70" s="7" t="s">
        <v>8</v>
      </c>
      <c r="C70" s="5" t="s">
        <v>40</v>
      </c>
      <c r="D70" s="2"/>
    </row>
    <row r="71" spans="2:4" ht="17.100000000000001" customHeight="1" x14ac:dyDescent="0.2">
      <c r="B71" s="8" t="s">
        <v>4</v>
      </c>
      <c r="C71" s="6" t="s">
        <v>41</v>
      </c>
      <c r="D71" s="3"/>
    </row>
    <row r="72" spans="2:4" ht="17.100000000000001" customHeight="1" x14ac:dyDescent="0.2">
      <c r="B72" s="8" t="s">
        <v>9</v>
      </c>
      <c r="C72" s="6" t="s">
        <v>42</v>
      </c>
      <c r="D72" s="3"/>
    </row>
    <row r="73" spans="2:4" ht="17.100000000000001" customHeight="1" x14ac:dyDescent="0.2">
      <c r="B73" s="8" t="s">
        <v>10</v>
      </c>
      <c r="C73" s="6" t="s">
        <v>43</v>
      </c>
      <c r="D73" s="3"/>
    </row>
    <row r="74" spans="2:4" ht="17.100000000000001" customHeight="1" x14ac:dyDescent="0.2">
      <c r="B74" s="8" t="s">
        <v>5</v>
      </c>
      <c r="C74" s="13" t="str">
        <f>HYPERLINK("http://www.toyo-shutter.co.jp/")</f>
        <v>http://www.toyo-shutter.co.jp/</v>
      </c>
      <c r="D74" s="3"/>
    </row>
    <row r="75" spans="2:4" ht="17.100000000000001" customHeight="1" x14ac:dyDescent="0.2">
      <c r="B75" s="8" t="s">
        <v>6</v>
      </c>
      <c r="C75" s="13" t="str">
        <f>HYPERLINK("mailto:ohshima@toyo-shutter.co.jp","ohshima@toyo-shutter.co.jp")</f>
        <v>ohshima@toyo-shutter.co.jp</v>
      </c>
      <c r="D75" s="3"/>
    </row>
    <row r="76" spans="2:4" ht="17.100000000000001" customHeight="1" x14ac:dyDescent="0.2">
      <c r="B76" s="9" t="s">
        <v>62</v>
      </c>
      <c r="C76" s="14"/>
      <c r="D76" s="4"/>
    </row>
    <row r="78" spans="2:4" ht="17.100000000000001" customHeight="1" x14ac:dyDescent="0.2">
      <c r="B78" s="7" t="s">
        <v>8</v>
      </c>
      <c r="C78" s="16" t="s">
        <v>69</v>
      </c>
      <c r="D78" s="2"/>
    </row>
    <row r="79" spans="2:4" ht="17.100000000000001" customHeight="1" x14ac:dyDescent="0.2">
      <c r="B79" s="8" t="s">
        <v>4</v>
      </c>
      <c r="C79" s="18" t="s">
        <v>70</v>
      </c>
      <c r="D79" s="3"/>
    </row>
    <row r="80" spans="2:4" ht="17.100000000000001" customHeight="1" x14ac:dyDescent="0.2">
      <c r="B80" s="8" t="s">
        <v>9</v>
      </c>
      <c r="C80" s="19" t="s">
        <v>71</v>
      </c>
      <c r="D80" s="3"/>
    </row>
    <row r="81" spans="2:4" ht="17.100000000000001" customHeight="1" x14ac:dyDescent="0.2">
      <c r="B81" s="8" t="s">
        <v>10</v>
      </c>
      <c r="C81" s="19" t="s">
        <v>72</v>
      </c>
      <c r="D81" s="3"/>
    </row>
    <row r="82" spans="2:4" ht="17.100000000000001" customHeight="1" x14ac:dyDescent="0.2">
      <c r="B82" s="8" t="s">
        <v>5</v>
      </c>
      <c r="C82" s="20" t="s">
        <v>73</v>
      </c>
      <c r="D82" s="3"/>
    </row>
    <row r="83" spans="2:4" ht="17.100000000000001" customHeight="1" x14ac:dyDescent="0.2">
      <c r="B83" s="8" t="s">
        <v>6</v>
      </c>
      <c r="C83" s="20" t="s">
        <v>74</v>
      </c>
      <c r="D83" s="3"/>
    </row>
    <row r="84" spans="2:4" ht="17.100000000000001" customHeight="1" x14ac:dyDescent="0.2">
      <c r="B84" s="9" t="s">
        <v>62</v>
      </c>
      <c r="C84" s="17"/>
      <c r="D84" s="4"/>
    </row>
    <row r="86" spans="2:4" ht="17.100000000000001" customHeight="1" x14ac:dyDescent="0.2">
      <c r="B86" s="7" t="s">
        <v>8</v>
      </c>
      <c r="C86" s="5" t="s">
        <v>44</v>
      </c>
      <c r="D86" s="2"/>
    </row>
    <row r="87" spans="2:4" ht="17.100000000000001" customHeight="1" x14ac:dyDescent="0.2">
      <c r="B87" s="8" t="s">
        <v>4</v>
      </c>
      <c r="C87" s="6" t="s">
        <v>45</v>
      </c>
      <c r="D87" s="3"/>
    </row>
    <row r="88" spans="2:4" ht="17.100000000000001" customHeight="1" x14ac:dyDescent="0.2">
      <c r="B88" s="8" t="s">
        <v>9</v>
      </c>
      <c r="C88" s="6" t="s">
        <v>46</v>
      </c>
      <c r="D88" s="3"/>
    </row>
    <row r="89" spans="2:4" ht="17.100000000000001" customHeight="1" x14ac:dyDescent="0.2">
      <c r="B89" s="8" t="s">
        <v>10</v>
      </c>
      <c r="C89" s="6" t="s">
        <v>47</v>
      </c>
      <c r="D89" s="3"/>
    </row>
    <row r="90" spans="2:4" ht="17.100000000000001" customHeight="1" x14ac:dyDescent="0.2">
      <c r="B90" s="8" t="s">
        <v>5</v>
      </c>
      <c r="C90" s="13" t="str">
        <f>HYPERLINK("http://www.hinaka.co.jp/")</f>
        <v>http://www.hinaka.co.jp/</v>
      </c>
      <c r="D90" s="3"/>
    </row>
    <row r="91" spans="2:4" ht="17.100000000000001" customHeight="1" x14ac:dyDescent="0.2">
      <c r="B91" s="8" t="s">
        <v>6</v>
      </c>
      <c r="C91" s="13" t="str">
        <f>HYPERLINK("mailto:info@hinaka.co.jp","info@hinaka.co.jp")</f>
        <v>info@hinaka.co.jp</v>
      </c>
      <c r="D91" s="3"/>
    </row>
    <row r="92" spans="2:4" ht="17.100000000000001" customHeight="1" x14ac:dyDescent="0.2">
      <c r="B92" s="9" t="s">
        <v>62</v>
      </c>
      <c r="C92" s="14"/>
      <c r="D92" s="4"/>
    </row>
    <row r="94" spans="2:4" ht="17.100000000000001" customHeight="1" x14ac:dyDescent="0.2">
      <c r="B94" s="7" t="s">
        <v>8</v>
      </c>
      <c r="C94" s="26" t="s">
        <v>76</v>
      </c>
      <c r="D94" s="24"/>
    </row>
    <row r="95" spans="2:4" ht="17.100000000000001" customHeight="1" x14ac:dyDescent="0.2">
      <c r="B95" s="8" t="s">
        <v>4</v>
      </c>
      <c r="C95" s="27" t="s">
        <v>77</v>
      </c>
      <c r="D95" s="25"/>
    </row>
    <row r="96" spans="2:4" ht="17.100000000000001" customHeight="1" x14ac:dyDescent="0.2">
      <c r="B96" s="8" t="s">
        <v>9</v>
      </c>
      <c r="C96" s="27" t="s">
        <v>78</v>
      </c>
      <c r="D96" s="25"/>
    </row>
    <row r="97" spans="2:4" ht="17.100000000000001" customHeight="1" x14ac:dyDescent="0.2">
      <c r="B97" s="8" t="s">
        <v>10</v>
      </c>
      <c r="C97" s="27" t="s">
        <v>79</v>
      </c>
      <c r="D97" s="25"/>
    </row>
    <row r="98" spans="2:4" ht="17.100000000000001" customHeight="1" x14ac:dyDescent="0.2">
      <c r="B98" s="8" t="s">
        <v>5</v>
      </c>
      <c r="C98" s="28"/>
      <c r="D98" s="25"/>
    </row>
    <row r="99" spans="2:4" ht="17.100000000000001" customHeight="1" x14ac:dyDescent="0.2">
      <c r="B99" s="8" t="s">
        <v>6</v>
      </c>
      <c r="C99" s="29" t="s">
        <v>80</v>
      </c>
      <c r="D99" s="25"/>
    </row>
    <row r="100" spans="2:4" ht="17.100000000000001" customHeight="1" x14ac:dyDescent="0.2">
      <c r="B100" s="9" t="s">
        <v>62</v>
      </c>
      <c r="C100" s="23"/>
      <c r="D100" s="4"/>
    </row>
    <row r="102" spans="2:4" ht="17.100000000000001" customHeight="1" x14ac:dyDescent="0.2">
      <c r="B102" s="7" t="s">
        <v>8</v>
      </c>
      <c r="C102" s="5" t="s">
        <v>48</v>
      </c>
      <c r="D102" s="2"/>
    </row>
    <row r="103" spans="2:4" ht="17.100000000000001" customHeight="1" x14ac:dyDescent="0.2">
      <c r="B103" s="8" t="s">
        <v>4</v>
      </c>
      <c r="C103" s="6" t="s">
        <v>33</v>
      </c>
      <c r="D103" s="3"/>
    </row>
    <row r="104" spans="2:4" ht="17.100000000000001" customHeight="1" x14ac:dyDescent="0.2">
      <c r="B104" s="8" t="s">
        <v>9</v>
      </c>
      <c r="C104" s="6" t="s">
        <v>49</v>
      </c>
      <c r="D104" s="3"/>
    </row>
    <row r="105" spans="2:4" ht="17.100000000000001" customHeight="1" x14ac:dyDescent="0.2">
      <c r="B105" s="8" t="s">
        <v>10</v>
      </c>
      <c r="C105" s="6" t="s">
        <v>50</v>
      </c>
      <c r="D105" s="3"/>
    </row>
    <row r="106" spans="2:4" ht="17.100000000000001" customHeight="1" x14ac:dyDescent="0.2">
      <c r="B106" s="8" t="s">
        <v>5</v>
      </c>
      <c r="C106" s="13" t="str">
        <f>HYPERLINK("http://www.hori-locks.co.jp/")</f>
        <v>http://www.hori-locks.co.jp/</v>
      </c>
      <c r="D106" s="3"/>
    </row>
    <row r="107" spans="2:4" ht="17.100000000000001" customHeight="1" x14ac:dyDescent="0.2">
      <c r="B107" s="8" t="s">
        <v>6</v>
      </c>
      <c r="C107" s="13" t="str">
        <f>HYPERLINK("mailto:support@hori-locks.co.jp","support@hori-locks.co.jp")</f>
        <v>support@hori-locks.co.jp</v>
      </c>
      <c r="D107" s="3"/>
    </row>
    <row r="108" spans="2:4" ht="17.100000000000001" customHeight="1" x14ac:dyDescent="0.2">
      <c r="B108" s="9" t="s">
        <v>62</v>
      </c>
      <c r="C108" s="14"/>
      <c r="D108" s="4"/>
    </row>
    <row r="110" spans="2:4" ht="17.100000000000001" customHeight="1" x14ac:dyDescent="0.2">
      <c r="B110" s="7" t="s">
        <v>8</v>
      </c>
      <c r="C110" s="5" t="s">
        <v>51</v>
      </c>
      <c r="D110" s="2"/>
    </row>
    <row r="111" spans="2:4" ht="17.100000000000001" customHeight="1" x14ac:dyDescent="0.2">
      <c r="B111" s="8" t="s">
        <v>4</v>
      </c>
      <c r="C111" s="6" t="s">
        <v>52</v>
      </c>
      <c r="D111" s="3"/>
    </row>
    <row r="112" spans="2:4" ht="17.100000000000001" customHeight="1" x14ac:dyDescent="0.2">
      <c r="B112" s="8" t="s">
        <v>9</v>
      </c>
      <c r="C112" s="6" t="s">
        <v>53</v>
      </c>
      <c r="D112" s="3"/>
    </row>
    <row r="113" spans="2:4" ht="17.100000000000001" customHeight="1" x14ac:dyDescent="0.2">
      <c r="B113" s="8" t="s">
        <v>10</v>
      </c>
      <c r="C113" s="6" t="s">
        <v>54</v>
      </c>
      <c r="D113" s="3"/>
    </row>
    <row r="114" spans="2:4" ht="17.100000000000001" customHeight="1" x14ac:dyDescent="0.2">
      <c r="B114" s="8" t="s">
        <v>5</v>
      </c>
      <c r="C114" s="13" t="str">
        <f>HYPERLINK("http://www.miwa-lock.co.jp/")</f>
        <v>http://www.miwa-lock.co.jp/</v>
      </c>
      <c r="D114" s="3"/>
    </row>
    <row r="115" spans="2:4" ht="17.100000000000001" customHeight="1" x14ac:dyDescent="0.2">
      <c r="B115" s="8" t="s">
        <v>6</v>
      </c>
      <c r="C115" s="13" t="str">
        <f>HYPERLINK("mailto:okyakusama@miwa-lock.co.jp","okyakusama@miwa-lock.co.jp")</f>
        <v>okyakusama@miwa-lock.co.jp</v>
      </c>
      <c r="D115" s="3"/>
    </row>
    <row r="116" spans="2:4" ht="17.100000000000001" customHeight="1" x14ac:dyDescent="0.2">
      <c r="B116" s="9" t="s">
        <v>62</v>
      </c>
      <c r="C116" s="14"/>
      <c r="D116" s="4"/>
    </row>
    <row r="118" spans="2:4" ht="17.100000000000001" customHeight="1" x14ac:dyDescent="0.2">
      <c r="B118" s="7" t="s">
        <v>8</v>
      </c>
      <c r="C118" s="5" t="s">
        <v>55</v>
      </c>
      <c r="D118" s="2"/>
    </row>
    <row r="119" spans="2:4" ht="17.100000000000001" customHeight="1" x14ac:dyDescent="0.2">
      <c r="B119" s="8" t="s">
        <v>4</v>
      </c>
      <c r="C119" s="6" t="s">
        <v>56</v>
      </c>
      <c r="D119" s="3"/>
    </row>
    <row r="120" spans="2:4" ht="17.100000000000001" customHeight="1" x14ac:dyDescent="0.2">
      <c r="B120" s="8" t="s">
        <v>9</v>
      </c>
      <c r="C120" s="6" t="s">
        <v>57</v>
      </c>
      <c r="D120" s="3"/>
    </row>
    <row r="121" spans="2:4" ht="17.100000000000001" customHeight="1" x14ac:dyDescent="0.2">
      <c r="B121" s="8" t="s">
        <v>10</v>
      </c>
      <c r="C121" s="6" t="s">
        <v>58</v>
      </c>
      <c r="D121" s="3"/>
    </row>
    <row r="122" spans="2:4" ht="17.100000000000001" customHeight="1" x14ac:dyDescent="0.2">
      <c r="B122" s="8" t="s">
        <v>5</v>
      </c>
      <c r="C122" s="13" t="str">
        <f>HYPERLINK("http://www.yamagiwa.co.jp/")</f>
        <v>http://www.yamagiwa.co.jp/</v>
      </c>
      <c r="D122" s="3"/>
    </row>
    <row r="123" spans="2:4" ht="17.100000000000001" customHeight="1" x14ac:dyDescent="0.2">
      <c r="B123" s="8" t="s">
        <v>6</v>
      </c>
      <c r="C123" s="13" t="str">
        <f>HYPERLINK("mailto:yamagiwa-i-dev@yamagiwa.co.jp","yamagiwa-i-dev@yamagiwa.co.jp")</f>
        <v>yamagiwa-i-dev@yamagiwa.co.jp</v>
      </c>
      <c r="D123" s="3"/>
    </row>
    <row r="124" spans="2:4" ht="17.100000000000001" customHeight="1" x14ac:dyDescent="0.2">
      <c r="B124" s="9" t="s">
        <v>62</v>
      </c>
      <c r="C124" s="14"/>
      <c r="D124" s="4"/>
    </row>
    <row r="126" spans="2:4" ht="17.100000000000001" customHeight="1" x14ac:dyDescent="0.2">
      <c r="B126" s="7" t="s">
        <v>8</v>
      </c>
      <c r="C126" s="22" t="s">
        <v>75</v>
      </c>
      <c r="D126" s="2"/>
    </row>
    <row r="127" spans="2:4" ht="17.100000000000001" customHeight="1" x14ac:dyDescent="0.2">
      <c r="B127" s="8" t="s">
        <v>4</v>
      </c>
      <c r="C127" s="21" t="s">
        <v>59</v>
      </c>
      <c r="D127" s="3"/>
    </row>
    <row r="128" spans="2:4" ht="17.100000000000001" customHeight="1" x14ac:dyDescent="0.2">
      <c r="B128" s="8" t="s">
        <v>9</v>
      </c>
      <c r="C128" s="21" t="s">
        <v>60</v>
      </c>
      <c r="D128" s="3"/>
    </row>
    <row r="129" spans="2:4" ht="17.100000000000001" customHeight="1" x14ac:dyDescent="0.2">
      <c r="B129" s="8" t="s">
        <v>10</v>
      </c>
      <c r="C129" s="21" t="s">
        <v>61</v>
      </c>
      <c r="D129" s="3"/>
    </row>
    <row r="130" spans="2:4" ht="17.100000000000001" customHeight="1" x14ac:dyDescent="0.2">
      <c r="B130" s="8" t="s">
        <v>5</v>
      </c>
      <c r="C130" s="20" t="str">
        <f>HYPERLINK("https://minebeashowa.co.jp/")</f>
        <v>https://minebeashowa.co.jp/</v>
      </c>
      <c r="D130" s="3"/>
    </row>
    <row r="131" spans="2:4" ht="17.100000000000001" customHeight="1" x14ac:dyDescent="0.2">
      <c r="B131" s="8" t="s">
        <v>6</v>
      </c>
      <c r="C131" s="20" t="str">
        <f>HYPERLINK("mailto:Info.showa@minebeamitsumi.com","Info.showa@minebeamitsumi.com")</f>
        <v>Info.showa@minebeamitsumi.com</v>
      </c>
      <c r="D131" s="3"/>
    </row>
    <row r="132" spans="2:4" ht="17.100000000000001" customHeight="1" x14ac:dyDescent="0.2">
      <c r="B132" s="9" t="s">
        <v>62</v>
      </c>
      <c r="C132" s="14"/>
      <c r="D132" s="4"/>
    </row>
  </sheetData>
  <phoneticPr fontId="1"/>
  <hyperlinks>
    <hyperlink ref="C10" r:id="rId1" xr:uid="{8C8ECF61-EB95-4748-9947-EAB3C23DAD86}"/>
    <hyperlink ref="C83" r:id="rId2" xr:uid="{8063922F-D995-4F62-BA42-C6811DD005C8}"/>
    <hyperlink ref="C82" r:id="rId3" xr:uid="{70CF52CC-2CA9-466F-8CD9-5A33B3CCD922}"/>
    <hyperlink ref="C99" r:id="rId4" xr:uid="{2158B0F0-D04B-4D78-88D3-9B6022B77BFB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錠</vt:lpstr>
      <vt:lpstr>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JLMA_1</dc:creator>
  <cp:lastModifiedBy>Yoshifusa Hasegawa</cp:lastModifiedBy>
  <cp:lastPrinted>2011-06-16T01:42:21Z</cp:lastPrinted>
  <dcterms:created xsi:type="dcterms:W3CDTF">1997-01-08T22:48:59Z</dcterms:created>
  <dcterms:modified xsi:type="dcterms:W3CDTF">2025-03-24T04:28:06Z</dcterms:modified>
</cp:coreProperties>
</file>