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13_ncr:9_{3A8BEE25-35F5-4ED4-A238-61A1BF136844}" xr6:coauthVersionLast="47" xr6:coauthVersionMax="47" xr10:uidLastSave="{00000000-0000-0000-0000-000000000000}"/>
  <bookViews>
    <workbookView xWindow="2304" yWindow="1332" windowWidth="21636" windowHeight="15948" xr2:uid="{FBEE4935-95BE-4E83-80C2-10D5A36305AE}"/>
  </bookViews>
  <sheets>
    <sheet name="ドア（Ａ種）" sheetId="1" r:id="rId1"/>
  </sheets>
  <definedNames>
    <definedName name="_xlnm.Print_Area" localSheetId="0">'ドア（Ａ種）'!$A$1:$D$237</definedName>
    <definedName name="_xlnm.Print_Titles" localSheetId="0">'ドア（Ａ種）'!$1:$13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3" i="1" l="1"/>
  <c r="C227" i="1"/>
  <c r="C203" i="1"/>
  <c r="C195" i="1"/>
  <c r="C187" i="1"/>
  <c r="C179" i="1"/>
  <c r="C171" i="1"/>
  <c r="C163" i="1"/>
  <c r="C155" i="1"/>
  <c r="C147" i="1"/>
  <c r="C139" i="1"/>
  <c r="C115" i="1"/>
  <c r="C107" i="1"/>
  <c r="C99" i="1"/>
  <c r="C91" i="1"/>
  <c r="C75" i="1"/>
  <c r="C67" i="1"/>
  <c r="C59" i="1"/>
  <c r="C51" i="1"/>
  <c r="C43" i="1"/>
  <c r="C27" i="1"/>
  <c r="C19" i="1"/>
</calcChain>
</file>

<file path=xl/sharedStrings.xml><?xml version="1.0" encoding="utf-8"?>
<sst xmlns="http://schemas.openxmlformats.org/spreadsheetml/2006/main" count="332" uniqueCount="153">
  <si>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</si>
  <si>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</si>
  <si>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</si>
  <si>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</si>
  <si>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http://www.jsma.or.jp/</t>
  </si>
  <si>
    <t>アイカ工業（株）</t>
  </si>
  <si>
    <t>452-0917</t>
  </si>
  <si>
    <t>愛知県清須市西堀江２２８８</t>
  </si>
  <si>
    <t>052-409-8197</t>
  </si>
  <si>
    <t>阿部興業（株）</t>
  </si>
  <si>
    <t>160-8404</t>
  </si>
  <si>
    <t>東京都新宿区新宿１－７－１０</t>
  </si>
  <si>
    <t>03-3351-0222</t>
  </si>
  <si>
    <t>伊藤忠建材（株）</t>
  </si>
  <si>
    <t>103-8419</t>
  </si>
  <si>
    <t>東京都中央区日本橋本町２－７－１</t>
  </si>
  <si>
    <t>03-3661-2371</t>
  </si>
  <si>
    <t>ヴェステック（株）</t>
  </si>
  <si>
    <t>151-0063</t>
  </si>
  <si>
    <t>東京都渋谷区富ヶ谷１丁目３０番２２号折田ビル１Ｆ</t>
  </si>
  <si>
    <t>03-5478-8193</t>
  </si>
  <si>
    <t>105-8429</t>
  </si>
  <si>
    <t>東京都港区西新橋１－４－５　トクヤマビル</t>
  </si>
  <si>
    <t>03-3597-5127</t>
  </si>
  <si>
    <t>231-0011</t>
  </si>
  <si>
    <t>神奈川県横浜市中区太田町６丁目８７番地</t>
  </si>
  <si>
    <t>045-650-3380</t>
  </si>
  <si>
    <t>ガデリウス（株）</t>
  </si>
  <si>
    <t>107-8302</t>
  </si>
  <si>
    <t>東京都港区赤坂５丁目２番３９号円通寺ガデリウスビル</t>
  </si>
  <si>
    <t>03-3224-3421</t>
  </si>
  <si>
    <t>（株）キムラ</t>
  </si>
  <si>
    <t>060-8576</t>
  </si>
  <si>
    <t>北海道札幌市東区北6条東2丁目3番1号</t>
  </si>
  <si>
    <t>011-742-6903</t>
  </si>
  <si>
    <t>三和シヤッター工業（株）</t>
  </si>
  <si>
    <t>175-0081</t>
  </si>
  <si>
    <t>東京都板橋区新河岸２－３－５　別館３F</t>
  </si>
  <si>
    <t>03-5998-7280</t>
  </si>
  <si>
    <t>（株）ジャパン・コンストラクション・トレーディング</t>
  </si>
  <si>
    <t>028-3111</t>
  </si>
  <si>
    <t>岩手県花巻市石鳥谷町新堀６２－６９－１</t>
  </si>
  <si>
    <t>0198-45-2935</t>
  </si>
  <si>
    <t>セコム（株）</t>
  </si>
  <si>
    <t>150-0001</t>
  </si>
  <si>
    <t>東京都渋谷区神宮前１-５-１</t>
  </si>
  <si>
    <t>ホームページ参照 http://www.secom.co.jp/company/branch/</t>
  </si>
  <si>
    <t>タミヤ（株）</t>
  </si>
  <si>
    <t>636-0245</t>
  </si>
  <si>
    <t>奈良県磯城郡田原本町味間３４</t>
  </si>
  <si>
    <t>0744-34-1000</t>
  </si>
  <si>
    <t>362-0011</t>
  </si>
  <si>
    <t>埼玉県上尾市平塚字西原７５３</t>
  </si>
  <si>
    <t>048-771-3711</t>
  </si>
  <si>
    <t>東洋シヤッター（株）</t>
  </si>
  <si>
    <t>542-0081</t>
  </si>
  <si>
    <t>大阪市中央区南船場2-3-2</t>
  </si>
  <si>
    <t>06-4705-2155</t>
  </si>
  <si>
    <t>日本フネン（株）</t>
  </si>
  <si>
    <t>104-0033</t>
  </si>
  <si>
    <t>東京都中央区新川１丁目２５番１２号</t>
  </si>
  <si>
    <t>03-5542-8821</t>
  </si>
  <si>
    <t>（株）ノナカ</t>
  </si>
  <si>
    <t>106-0044</t>
  </si>
  <si>
    <t>東京都港区東麻布１－９－１６　小早川ビル６Ｆ</t>
  </si>
  <si>
    <t>03-3568-3001</t>
  </si>
  <si>
    <t>103-0007</t>
  </si>
  <si>
    <t>東京都中央区日本橋浜町１－１２－８</t>
  </si>
  <si>
    <t>03-5833-5310</t>
  </si>
  <si>
    <t>不二サッシ（株）</t>
  </si>
  <si>
    <t>文化シヤッター（株）</t>
  </si>
  <si>
    <t>113-0024</t>
  </si>
  <si>
    <t>東京都文京区西片１－１７－３</t>
  </si>
  <si>
    <t>03-5391-0324</t>
  </si>
  <si>
    <t>松下電工（株）</t>
  </si>
  <si>
    <t>571-8686</t>
  </si>
  <si>
    <t>大阪府門真市大字門真１０４８</t>
  </si>
  <si>
    <t>06-6908-1131</t>
  </si>
  <si>
    <t>ヤマハリビングテック（株）</t>
  </si>
  <si>
    <t>053-485-4413</t>
  </si>
  <si>
    <t>湯田木工（株）</t>
  </si>
  <si>
    <t>738-0021</t>
  </si>
  <si>
    <t>広島県廿日市市木材港北７－２８</t>
  </si>
  <si>
    <t>0829-34-2777</t>
  </si>
  <si>
    <t>利高工業（株）</t>
  </si>
  <si>
    <t>555-0012</t>
  </si>
  <si>
    <t>大阪市西淀川区御幣島５丁目６番１４号</t>
  </si>
  <si>
    <t>06-6478-0333</t>
  </si>
  <si>
    <t>静岡県浜松市西区西山町1370番地</t>
    <rPh sb="6" eb="8">
      <t>ニシク</t>
    </rPh>
    <phoneticPr fontId="1"/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</si>
  <si>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</si>
  <si>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（株）エヌ・エス・ディ</t>
    <rPh sb="1" eb="2">
      <t>カブ</t>
    </rPh>
    <phoneticPr fontId="1"/>
  </si>
  <si>
    <t>■ドア（Ａ種）</t>
    <phoneticPr fontId="1"/>
  </si>
  <si>
    <t>ホームページ</t>
    <phoneticPr fontId="1"/>
  </si>
  <si>
    <t>メールアドレス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</si>
  <si>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</si>
  <si>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</si>
  <si>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</si>
  <si>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</si>
  <si>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</si>
  <si>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http://www.ick.co.jp/</t>
    <phoneticPr fontId="1"/>
  </si>
  <si>
    <t>〒</t>
    <phoneticPr fontId="1"/>
  </si>
  <si>
    <t>住所</t>
    <phoneticPr fontId="1"/>
  </si>
  <si>
    <t>電話番号</t>
    <phoneticPr fontId="1"/>
  </si>
  <si>
    <t>ホームページ</t>
    <phoneticPr fontId="1"/>
  </si>
  <si>
    <t>会社名</t>
    <phoneticPr fontId="1"/>
  </si>
  <si>
    <t>483-8052</t>
    <phoneticPr fontId="1"/>
  </si>
  <si>
    <t>愛知県江南市前野町東２－１</t>
    <phoneticPr fontId="1"/>
  </si>
  <si>
    <t>0587-55-1213</t>
    <phoneticPr fontId="1"/>
  </si>
  <si>
    <t>（株）ブイクレー</t>
    <phoneticPr fontId="1"/>
  </si>
  <si>
    <t>212-0058</t>
    <phoneticPr fontId="1"/>
  </si>
  <si>
    <t>044-520-0034</t>
    <phoneticPr fontId="1"/>
  </si>
  <si>
    <t>432-8001</t>
    <phoneticPr fontId="1"/>
  </si>
  <si>
    <t>電話番号</t>
    <phoneticPr fontId="1"/>
  </si>
  <si>
    <t>ホームページ</t>
    <phoneticPr fontId="1"/>
  </si>
  <si>
    <t>会社名</t>
    <phoneticPr fontId="1"/>
  </si>
  <si>
    <t>〒</t>
    <phoneticPr fontId="1"/>
  </si>
  <si>
    <t>住所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</si>
  <si>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</si>
  <si>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</si>
  <si>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</si>
  <si>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</si>
  <si>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</si>
  <si>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</si>
  <si>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</si>
  <si>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</si>
  <si>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(株）エクセルシャノン</t>
    <phoneticPr fontId="1"/>
  </si>
  <si>
    <t>テクノエフアンドシー</t>
    <phoneticPr fontId="1"/>
  </si>
  <si>
    <t>（株）ＬＩＸＩＬ</t>
    <phoneticPr fontId="1"/>
  </si>
  <si>
    <t>(株）ＬＩＸＩＬ／不二サッシ（株）</t>
    <rPh sb="1" eb="2">
      <t>カブ</t>
    </rPh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</si>
  <si>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</si>
  <si>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</si>
  <si>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三協立山（株）　</t>
    <phoneticPr fontId="1"/>
  </si>
  <si>
    <t>http://alumi.st-grp.co.jp</t>
    <phoneticPr fontId="1"/>
  </si>
  <si>
    <t>933-8610</t>
    <phoneticPr fontId="1"/>
  </si>
  <si>
    <t>富山県高岡市早川70番地</t>
    <rPh sb="10" eb="12">
      <t>バンチ</t>
    </rPh>
    <phoneticPr fontId="1"/>
  </si>
  <si>
    <t>ＢＸティアール（株）</t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</si>
  <si>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</si>
  <si>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</si>
  <si>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</si>
  <si>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</si>
  <si>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</si>
  <si>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</si>
  <si>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</si>
  <si>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</si>
  <si>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</si>
  <si>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</si>
  <si>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</si>
  <si>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一般社団法人　日本サッシ協会</t>
    <rPh sb="0" eb="2">
      <t>イッパン</t>
    </rPh>
    <phoneticPr fontId="1"/>
  </si>
  <si>
    <t>〒</t>
    <phoneticPr fontId="1"/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</si>
  <si>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</si>
  <si>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</si>
  <si>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03-6721-5934</t>
    <phoneticPr fontId="7"/>
  </si>
  <si>
    <t>0766-20-2859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</si>
</sst>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" fillId="0" borderId="0">
      <alignment vertical="center"/>
    </xf>
    <xf numFmtId="0" fontId="4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4" applyFont="1" applyFill="1" applyBorder="1" applyAlignment="1">
      <alignment vertical="center"/>
    </xf>
    <xf numFmtId="0" fontId="3" fillId="0" borderId="4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2" borderId="7" xfId="4" applyFont="1" applyFill="1" applyBorder="1" applyAlignment="1">
      <alignment vertical="center"/>
    </xf>
    <xf numFmtId="0" fontId="3" fillId="0" borderId="5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4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2" xfId="4" applyFont="1" applyBorder="1" applyAlignment="1">
      <alignment vertical="center"/>
    </xf>
    <xf numFmtId="0" fontId="3" fillId="2" borderId="8" xfId="4" applyFont="1" applyFill="1" applyBorder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9" fillId="0" borderId="9" xfId="0" applyFont="1" applyBorder="1" applyAlignment="1">
      <alignment vertical="center"/>
    </xf>
  </cellXfs>
  <cellStyles count="5">
    <cellStyle name="ハイパーリンク" xfId="1" builtinId="8"/>
    <cellStyle name="標準" xfId="0" builtinId="0"/>
    <cellStyle name="標準 2" xfId="2" xr:uid="{7FFC7056-76EF-432E-A323-139D9C51D07A}"/>
    <cellStyle name="標準 3" xfId="3" xr:uid="{CEF26EA3-2897-457F-AFA4-531E11E46D7E}"/>
    <cellStyle name="標準 4" xfId="4" xr:uid="{60BF8B73-2B9F-4F28-8358-D35930A399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ck.co.jp/" TargetMode="External"/><Relationship Id="rId2" Type="http://schemas.openxmlformats.org/officeDocument/2006/relationships/hyperlink" Target="http://tostem.lixil.co.jp/iedukuri/bouhan/parts/default.htm" TargetMode="External"/><Relationship Id="rId1" Type="http://schemas.openxmlformats.org/officeDocument/2006/relationships/hyperlink" Target="http://tostem.lixil.co.jp/iedukuri/bouhan/parts/default.ht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rk.co.jp/" TargetMode="External"/><Relationship Id="rId4" Type="http://schemas.openxmlformats.org/officeDocument/2006/relationships/hyperlink" Target="http://alumi.st-grp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9223-7927-40DE-8AB8-3040E0FA487D}">
  <dimension ref="A1:I237"/>
  <sheetViews>
    <sheetView tabSelected="1" zoomScaleNormal="100" zoomScaleSheetLayoutView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91</v>
      </c>
      <c r="C1" s="10"/>
      <c r="D1" s="35">
        <v>44012</v>
      </c>
      <c r="E1" s="11"/>
      <c r="F1" s="11"/>
      <c r="G1" s="10"/>
    </row>
    <row r="3" spans="1:7" ht="15.9" customHeight="1" x14ac:dyDescent="0.2">
      <c r="A3" s="1" t="s">
        <v>3</v>
      </c>
    </row>
    <row r="4" spans="1:7" ht="10.5" customHeight="1" x14ac:dyDescent="0.2"/>
    <row r="5" spans="1:7" ht="15.9" customHeight="1" x14ac:dyDescent="0.2">
      <c r="B5" s="7" t="s">
        <v>0</v>
      </c>
      <c r="C5" s="5" t="s">
        <v>147</v>
      </c>
      <c r="D5" s="2"/>
    </row>
    <row r="6" spans="1:7" ht="15.9" customHeight="1" x14ac:dyDescent="0.2">
      <c r="B6" s="8" t="s">
        <v>148</v>
      </c>
      <c r="C6" s="6" t="s">
        <v>149</v>
      </c>
      <c r="D6" s="3"/>
    </row>
    <row r="7" spans="1:7" ht="15.9" customHeight="1" x14ac:dyDescent="0.2">
      <c r="B7" s="8" t="s">
        <v>1</v>
      </c>
      <c r="C7" s="6" t="s">
        <v>150</v>
      </c>
      <c r="D7" s="3"/>
    </row>
    <row r="8" spans="1:7" ht="15.9" customHeight="1" x14ac:dyDescent="0.2">
      <c r="B8" s="8" t="s">
        <v>2</v>
      </c>
      <c r="C8" s="6" t="s">
        <v>151</v>
      </c>
      <c r="D8" s="3"/>
    </row>
    <row r="9" spans="1:7" ht="15.9" customHeight="1" x14ac:dyDescent="0.2">
      <c r="B9" s="8" t="s">
        <v>92</v>
      </c>
      <c r="C9" s="6" t="s">
        <v>4</v>
      </c>
      <c r="D9" s="3"/>
    </row>
    <row r="10" spans="1:7" ht="15.9" customHeight="1" x14ac:dyDescent="0.2">
      <c r="B10" s="18" t="s">
        <v>93</v>
      </c>
      <c r="C10" s="19"/>
      <c r="D10" s="20"/>
    </row>
    <row r="11" spans="1:7" ht="15.9" customHeight="1" x14ac:dyDescent="0.2">
      <c r="B11" s="9" t="s">
        <v>129</v>
      </c>
      <c r="C11" s="12"/>
      <c r="D11" s="4"/>
    </row>
    <row r="12" spans="1:7" ht="10.5" customHeight="1" x14ac:dyDescent="0.2"/>
    <row r="13" spans="1:7" ht="15.9" customHeight="1" x14ac:dyDescent="0.2">
      <c r="A13" s="1" t="s">
        <v>94</v>
      </c>
    </row>
    <row r="14" spans="1:7" ht="10.5" customHeight="1" x14ac:dyDescent="0.2"/>
    <row r="15" spans="1:7" ht="15.9" customHeight="1" x14ac:dyDescent="0.2">
      <c r="B15" s="7" t="s">
        <v>95</v>
      </c>
      <c r="C15" s="5" t="s">
        <v>5</v>
      </c>
      <c r="D15" s="2"/>
    </row>
    <row r="16" spans="1:7" ht="15.9" customHeight="1" x14ac:dyDescent="0.2">
      <c r="B16" s="8" t="s">
        <v>96</v>
      </c>
      <c r="C16" s="6" t="s">
        <v>6</v>
      </c>
      <c r="D16" s="3"/>
    </row>
    <row r="17" spans="2:4" ht="15.9" customHeight="1" x14ac:dyDescent="0.2">
      <c r="B17" s="8" t="s">
        <v>97</v>
      </c>
      <c r="C17" s="6" t="s">
        <v>7</v>
      </c>
      <c r="D17" s="3"/>
    </row>
    <row r="18" spans="2:4" ht="15.9" customHeight="1" x14ac:dyDescent="0.2">
      <c r="B18" s="8" t="s">
        <v>98</v>
      </c>
      <c r="C18" s="6" t="s">
        <v>8</v>
      </c>
      <c r="D18" s="3"/>
    </row>
    <row r="19" spans="2:4" ht="15.9" customHeight="1" x14ac:dyDescent="0.2">
      <c r="B19" s="8" t="s">
        <v>92</v>
      </c>
      <c r="C19" s="15" t="str">
        <f>HYPERLINK("http://www.aica.co.jp/")</f>
        <v>http://www.aica.co.jp/</v>
      </c>
      <c r="D19" s="3"/>
    </row>
    <row r="20" spans="2:4" ht="15.9" customHeight="1" x14ac:dyDescent="0.2">
      <c r="B20" s="18" t="s">
        <v>93</v>
      </c>
      <c r="C20" s="19"/>
      <c r="D20" s="20"/>
    </row>
    <row r="21" spans="2:4" ht="15.9" customHeight="1" x14ac:dyDescent="0.2">
      <c r="B21" s="9" t="s">
        <v>129</v>
      </c>
      <c r="C21" s="12"/>
      <c r="D21" s="4"/>
    </row>
    <row r="22" spans="2:4" ht="10.5" customHeight="1" x14ac:dyDescent="0.2"/>
    <row r="23" spans="2:4" ht="15.9" customHeight="1" x14ac:dyDescent="0.2">
      <c r="B23" s="7" t="s">
        <v>95</v>
      </c>
      <c r="C23" s="5" t="s">
        <v>9</v>
      </c>
      <c r="D23" s="2"/>
    </row>
    <row r="24" spans="2:4" ht="15.9" customHeight="1" x14ac:dyDescent="0.2">
      <c r="B24" s="8" t="s">
        <v>96</v>
      </c>
      <c r="C24" s="6" t="s">
        <v>10</v>
      </c>
      <c r="D24" s="3"/>
    </row>
    <row r="25" spans="2:4" ht="15.9" customHeight="1" x14ac:dyDescent="0.2">
      <c r="B25" s="8" t="s">
        <v>97</v>
      </c>
      <c r="C25" s="6" t="s">
        <v>11</v>
      </c>
      <c r="D25" s="3"/>
    </row>
    <row r="26" spans="2:4" ht="15.9" customHeight="1" x14ac:dyDescent="0.2">
      <c r="B26" s="8" t="s">
        <v>98</v>
      </c>
      <c r="C26" s="6" t="s">
        <v>12</v>
      </c>
      <c r="D26" s="3"/>
    </row>
    <row r="27" spans="2:4" ht="15.9" customHeight="1" x14ac:dyDescent="0.2">
      <c r="B27" s="8" t="s">
        <v>92</v>
      </c>
      <c r="C27" s="15" t="str">
        <f>HYPERLINK("http://www.abekogyo.co.jp/")</f>
        <v>http://www.abekogyo.co.jp/</v>
      </c>
      <c r="D27" s="3"/>
    </row>
    <row r="28" spans="2:4" ht="15.9" customHeight="1" x14ac:dyDescent="0.2">
      <c r="B28" s="18" t="s">
        <v>93</v>
      </c>
      <c r="C28" s="19"/>
      <c r="D28" s="20"/>
    </row>
    <row r="29" spans="2:4" ht="15.9" customHeight="1" x14ac:dyDescent="0.2">
      <c r="B29" s="9" t="s">
        <v>129</v>
      </c>
      <c r="C29" s="12"/>
      <c r="D29" s="4"/>
    </row>
    <row r="30" spans="2:4" ht="10.5" customHeight="1" x14ac:dyDescent="0.2"/>
    <row r="31" spans="2:4" ht="15.9" hidden="1" customHeight="1" x14ac:dyDescent="0.2">
      <c r="B31" s="7" t="s">
        <v>95</v>
      </c>
      <c r="C31" s="5" t="s">
        <v>13</v>
      </c>
      <c r="D31" s="2"/>
    </row>
    <row r="32" spans="2:4" ht="15.9" hidden="1" customHeight="1" x14ac:dyDescent="0.2">
      <c r="B32" s="8" t="s">
        <v>96</v>
      </c>
      <c r="C32" s="6" t="s">
        <v>14</v>
      </c>
      <c r="D32" s="3"/>
    </row>
    <row r="33" spans="2:4" ht="15.9" hidden="1" customHeight="1" x14ac:dyDescent="0.2">
      <c r="B33" s="8" t="s">
        <v>97</v>
      </c>
      <c r="C33" s="6" t="s">
        <v>15</v>
      </c>
      <c r="D33" s="3"/>
    </row>
    <row r="34" spans="2:4" ht="15.9" hidden="1" customHeight="1" x14ac:dyDescent="0.2">
      <c r="B34" s="8" t="s">
        <v>98</v>
      </c>
      <c r="C34" s="6" t="s">
        <v>16</v>
      </c>
      <c r="D34" s="3"/>
    </row>
    <row r="35" spans="2:4" ht="15.9" hidden="1" customHeight="1" x14ac:dyDescent="0.2">
      <c r="B35" s="8" t="s">
        <v>92</v>
      </c>
      <c r="C35" s="15" t="s">
        <v>99</v>
      </c>
      <c r="D35" s="3"/>
    </row>
    <row r="36" spans="2:4" ht="15.9" hidden="1" customHeight="1" x14ac:dyDescent="0.2">
      <c r="B36" s="18" t="s">
        <v>93</v>
      </c>
      <c r="C36" s="19"/>
      <c r="D36" s="20"/>
    </row>
    <row r="37" spans="2:4" ht="15.9" hidden="1" customHeight="1" x14ac:dyDescent="0.2">
      <c r="B37" s="9" t="s">
        <v>129</v>
      </c>
      <c r="C37" s="36" t="s">
        <v>130</v>
      </c>
      <c r="D37" s="4"/>
    </row>
    <row r="38" spans="2:4" ht="10.5" hidden="1" customHeight="1" x14ac:dyDescent="0.2"/>
    <row r="39" spans="2:4" ht="15.9" customHeight="1" x14ac:dyDescent="0.2">
      <c r="B39" s="7" t="s">
        <v>95</v>
      </c>
      <c r="C39" s="5" t="s">
        <v>17</v>
      </c>
      <c r="D39" s="2"/>
    </row>
    <row r="40" spans="2:4" ht="15.9" customHeight="1" x14ac:dyDescent="0.2">
      <c r="B40" s="8" t="s">
        <v>96</v>
      </c>
      <c r="C40" s="6" t="s">
        <v>18</v>
      </c>
      <c r="D40" s="3"/>
    </row>
    <row r="41" spans="2:4" ht="15.9" customHeight="1" x14ac:dyDescent="0.2">
      <c r="B41" s="8" t="s">
        <v>97</v>
      </c>
      <c r="C41" s="6" t="s">
        <v>19</v>
      </c>
      <c r="D41" s="3"/>
    </row>
    <row r="42" spans="2:4" ht="15.9" customHeight="1" x14ac:dyDescent="0.2">
      <c r="B42" s="8" t="s">
        <v>98</v>
      </c>
      <c r="C42" s="6" t="s">
        <v>20</v>
      </c>
      <c r="D42" s="3"/>
    </row>
    <row r="43" spans="2:4" ht="15.9" customHeight="1" x14ac:dyDescent="0.2">
      <c r="B43" s="8" t="s">
        <v>92</v>
      </c>
      <c r="C43" s="15" t="str">
        <f>HYPERLINK("http://www.vesttech.co.jp/")</f>
        <v>http://www.vesttech.co.jp/</v>
      </c>
      <c r="D43" s="3"/>
    </row>
    <row r="44" spans="2:4" ht="15.9" customHeight="1" x14ac:dyDescent="0.2">
      <c r="B44" s="18" t="s">
        <v>93</v>
      </c>
      <c r="C44" s="19"/>
      <c r="D44" s="20"/>
    </row>
    <row r="45" spans="2:4" ht="15.9" customHeight="1" x14ac:dyDescent="0.2">
      <c r="B45" s="9" t="s">
        <v>129</v>
      </c>
      <c r="C45" s="12"/>
      <c r="D45" s="4"/>
    </row>
    <row r="46" spans="2:4" ht="10.5" customHeight="1" x14ac:dyDescent="0.2"/>
    <row r="47" spans="2:4" ht="15.9" customHeight="1" x14ac:dyDescent="0.2">
      <c r="B47" s="7" t="s">
        <v>95</v>
      </c>
      <c r="C47" s="5" t="s">
        <v>125</v>
      </c>
      <c r="D47" s="2"/>
    </row>
    <row r="48" spans="2:4" ht="15.9" customHeight="1" x14ac:dyDescent="0.2">
      <c r="B48" s="8" t="s">
        <v>96</v>
      </c>
      <c r="C48" s="6" t="s">
        <v>21</v>
      </c>
      <c r="D48" s="3"/>
    </row>
    <row r="49" spans="2:4" ht="15.9" customHeight="1" x14ac:dyDescent="0.2">
      <c r="B49" s="8" t="s">
        <v>97</v>
      </c>
      <c r="C49" s="6" t="s">
        <v>22</v>
      </c>
      <c r="D49" s="3"/>
    </row>
    <row r="50" spans="2:4" ht="15.9" customHeight="1" x14ac:dyDescent="0.2">
      <c r="B50" s="8" t="s">
        <v>98</v>
      </c>
      <c r="C50" s="6" t="s">
        <v>23</v>
      </c>
      <c r="D50" s="3"/>
    </row>
    <row r="51" spans="2:4" ht="15.9" customHeight="1" x14ac:dyDescent="0.2">
      <c r="B51" s="8" t="s">
        <v>92</v>
      </c>
      <c r="C51" s="15" t="str">
        <f>HYPERLINK("http://www.excelshanon.co.jp/")</f>
        <v>http://www.excelshanon.co.jp/</v>
      </c>
      <c r="D51" s="3"/>
    </row>
    <row r="52" spans="2:4" ht="15.9" customHeight="1" x14ac:dyDescent="0.2">
      <c r="B52" s="18" t="s">
        <v>93</v>
      </c>
      <c r="C52" s="19"/>
      <c r="D52" s="20"/>
    </row>
    <row r="53" spans="2:4" ht="15.9" customHeight="1" x14ac:dyDescent="0.2">
      <c r="B53" s="9" t="s">
        <v>129</v>
      </c>
      <c r="C53" s="12"/>
      <c r="D53" s="4"/>
    </row>
    <row r="54" spans="2:4" ht="10.5" customHeight="1" x14ac:dyDescent="0.2"/>
    <row r="55" spans="2:4" ht="15.9" customHeight="1" x14ac:dyDescent="0.2">
      <c r="B55" s="7" t="s">
        <v>95</v>
      </c>
      <c r="C55" s="5" t="s">
        <v>90</v>
      </c>
      <c r="D55" s="2"/>
    </row>
    <row r="56" spans="2:4" ht="15.9" customHeight="1" x14ac:dyDescent="0.2">
      <c r="B56" s="8" t="s">
        <v>100</v>
      </c>
      <c r="C56" s="6" t="s">
        <v>24</v>
      </c>
      <c r="D56" s="3"/>
    </row>
    <row r="57" spans="2:4" ht="15.9" customHeight="1" x14ac:dyDescent="0.2">
      <c r="B57" s="8" t="s">
        <v>101</v>
      </c>
      <c r="C57" s="6" t="s">
        <v>25</v>
      </c>
      <c r="D57" s="3"/>
    </row>
    <row r="58" spans="2:4" ht="15.9" customHeight="1" x14ac:dyDescent="0.2">
      <c r="B58" s="8" t="s">
        <v>102</v>
      </c>
      <c r="C58" s="6" t="s">
        <v>26</v>
      </c>
      <c r="D58" s="3"/>
    </row>
    <row r="59" spans="2:4" ht="15.9" customHeight="1" x14ac:dyDescent="0.2">
      <c r="B59" s="8" t="s">
        <v>103</v>
      </c>
      <c r="C59" s="15" t="str">
        <f>HYPERLINK("http://www.nsdpd.co.jp/")</f>
        <v>http://www.nsdpd.co.jp/</v>
      </c>
      <c r="D59" s="3"/>
    </row>
    <row r="60" spans="2:4" ht="15.9" customHeight="1" x14ac:dyDescent="0.2">
      <c r="B60" s="18" t="s">
        <v>93</v>
      </c>
      <c r="C60" s="19"/>
      <c r="D60" s="20"/>
    </row>
    <row r="61" spans="2:4" ht="15.9" customHeight="1" x14ac:dyDescent="0.2">
      <c r="B61" s="9" t="s">
        <v>129</v>
      </c>
      <c r="C61" s="12"/>
      <c r="D61" s="4"/>
    </row>
    <row r="62" spans="2:4" ht="10.5" customHeight="1" x14ac:dyDescent="0.2"/>
    <row r="63" spans="2:4" ht="15.9" customHeight="1" x14ac:dyDescent="0.2">
      <c r="B63" s="7" t="s">
        <v>104</v>
      </c>
      <c r="C63" s="5" t="s">
        <v>27</v>
      </c>
      <c r="D63" s="2"/>
    </row>
    <row r="64" spans="2:4" ht="15.9" customHeight="1" x14ac:dyDescent="0.2">
      <c r="B64" s="8" t="s">
        <v>100</v>
      </c>
      <c r="C64" s="6" t="s">
        <v>28</v>
      </c>
      <c r="D64" s="3"/>
    </row>
    <row r="65" spans="2:4" ht="15.9" customHeight="1" x14ac:dyDescent="0.2">
      <c r="B65" s="8" t="s">
        <v>101</v>
      </c>
      <c r="C65" s="6" t="s">
        <v>29</v>
      </c>
      <c r="D65" s="3"/>
    </row>
    <row r="66" spans="2:4" ht="15.9" customHeight="1" x14ac:dyDescent="0.2">
      <c r="B66" s="8" t="s">
        <v>102</v>
      </c>
      <c r="C66" s="6" t="s">
        <v>30</v>
      </c>
      <c r="D66" s="3"/>
    </row>
    <row r="67" spans="2:4" ht="15.9" customHeight="1" x14ac:dyDescent="0.2">
      <c r="B67" s="8" t="s">
        <v>103</v>
      </c>
      <c r="C67" s="15" t="str">
        <f>HYPERLINK("http://www.livingscandinavia.com/")</f>
        <v>http://www.livingscandinavia.com/</v>
      </c>
      <c r="D67" s="3"/>
    </row>
    <row r="68" spans="2:4" ht="15.9" customHeight="1" x14ac:dyDescent="0.2">
      <c r="B68" s="18" t="s">
        <v>93</v>
      </c>
      <c r="C68" s="19"/>
      <c r="D68" s="20"/>
    </row>
    <row r="69" spans="2:4" ht="15.9" customHeight="1" x14ac:dyDescent="0.2">
      <c r="B69" s="9" t="s">
        <v>129</v>
      </c>
      <c r="C69" s="12"/>
      <c r="D69" s="4"/>
    </row>
    <row r="70" spans="2:4" ht="10.5" customHeight="1" x14ac:dyDescent="0.2"/>
    <row r="71" spans="2:4" ht="15.9" customHeight="1" x14ac:dyDescent="0.2">
      <c r="B71" s="7" t="s">
        <v>104</v>
      </c>
      <c r="C71" s="5" t="s">
        <v>31</v>
      </c>
      <c r="D71" s="2"/>
    </row>
    <row r="72" spans="2:4" ht="15.9" customHeight="1" x14ac:dyDescent="0.2">
      <c r="B72" s="8" t="s">
        <v>100</v>
      </c>
      <c r="C72" s="6" t="s">
        <v>32</v>
      </c>
      <c r="D72" s="3"/>
    </row>
    <row r="73" spans="2:4" ht="15.9" customHeight="1" x14ac:dyDescent="0.2">
      <c r="B73" s="8" t="s">
        <v>101</v>
      </c>
      <c r="C73" s="6" t="s">
        <v>33</v>
      </c>
      <c r="D73" s="3"/>
    </row>
    <row r="74" spans="2:4" ht="15.9" customHeight="1" x14ac:dyDescent="0.2">
      <c r="B74" s="8" t="s">
        <v>102</v>
      </c>
      <c r="C74" s="6" t="s">
        <v>34</v>
      </c>
      <c r="D74" s="3"/>
    </row>
    <row r="75" spans="2:4" ht="15.9" customHeight="1" x14ac:dyDescent="0.2">
      <c r="B75" s="8" t="s">
        <v>103</v>
      </c>
      <c r="C75" s="15" t="str">
        <f>HYPERLINK("http://www.kimuranet.jp/")</f>
        <v>http://www.kimuranet.jp/</v>
      </c>
      <c r="D75" s="3"/>
    </row>
    <row r="76" spans="2:4" ht="15.9" customHeight="1" x14ac:dyDescent="0.2">
      <c r="B76" s="18" t="s">
        <v>93</v>
      </c>
      <c r="C76" s="19"/>
      <c r="D76" s="20"/>
    </row>
    <row r="77" spans="2:4" ht="15.9" customHeight="1" x14ac:dyDescent="0.2">
      <c r="B77" s="9" t="s">
        <v>129</v>
      </c>
      <c r="C77" s="12"/>
      <c r="D77" s="4"/>
    </row>
    <row r="78" spans="2:4" ht="10.5" customHeight="1" x14ac:dyDescent="0.2"/>
    <row r="79" spans="2:4" ht="15.9" customHeight="1" x14ac:dyDescent="0.2">
      <c r="B79" s="7" t="s">
        <v>104</v>
      </c>
      <c r="C79" s="5" t="s">
        <v>131</v>
      </c>
      <c r="D79" s="2"/>
    </row>
    <row r="80" spans="2:4" ht="15.9" customHeight="1" x14ac:dyDescent="0.2">
      <c r="B80" s="8" t="s">
        <v>100</v>
      </c>
      <c r="C80" s="6" t="s">
        <v>133</v>
      </c>
      <c r="D80" s="3"/>
    </row>
    <row r="81" spans="2:4" ht="15.9" customHeight="1" x14ac:dyDescent="0.2">
      <c r="B81" s="8" t="s">
        <v>101</v>
      </c>
      <c r="C81" s="6" t="s">
        <v>134</v>
      </c>
      <c r="D81" s="3"/>
    </row>
    <row r="82" spans="2:4" ht="15.9" customHeight="1" x14ac:dyDescent="0.2">
      <c r="B82" s="8" t="s">
        <v>102</v>
      </c>
      <c r="C82" s="6" t="s">
        <v>152</v>
      </c>
      <c r="D82" s="3"/>
    </row>
    <row r="83" spans="2:4" ht="15.9" customHeight="1" x14ac:dyDescent="0.2">
      <c r="B83" s="8" t="s">
        <v>103</v>
      </c>
      <c r="C83" s="21" t="s">
        <v>132</v>
      </c>
      <c r="D83" s="3"/>
    </row>
    <row r="84" spans="2:4" ht="15.9" customHeight="1" x14ac:dyDescent="0.2">
      <c r="B84" s="18" t="s">
        <v>93</v>
      </c>
      <c r="C84" s="19"/>
      <c r="D84" s="20"/>
    </row>
    <row r="85" spans="2:4" ht="15.9" customHeight="1" x14ac:dyDescent="0.2">
      <c r="B85" s="9" t="s">
        <v>129</v>
      </c>
      <c r="C85" s="12"/>
      <c r="D85" s="4"/>
    </row>
    <row r="86" spans="2:4" ht="10.5" customHeight="1" x14ac:dyDescent="0.2"/>
    <row r="87" spans="2:4" ht="15.9" customHeight="1" x14ac:dyDescent="0.2">
      <c r="B87" s="7" t="s">
        <v>104</v>
      </c>
      <c r="C87" s="5" t="s">
        <v>35</v>
      </c>
      <c r="D87" s="2"/>
    </row>
    <row r="88" spans="2:4" ht="15.9" customHeight="1" x14ac:dyDescent="0.2">
      <c r="B88" s="8" t="s">
        <v>100</v>
      </c>
      <c r="C88" s="6" t="s">
        <v>36</v>
      </c>
      <c r="D88" s="3"/>
    </row>
    <row r="89" spans="2:4" ht="15.9" customHeight="1" x14ac:dyDescent="0.2">
      <c r="B89" s="8" t="s">
        <v>101</v>
      </c>
      <c r="C89" s="6" t="s">
        <v>37</v>
      </c>
      <c r="D89" s="3"/>
    </row>
    <row r="90" spans="2:4" ht="15.9" customHeight="1" x14ac:dyDescent="0.2">
      <c r="B90" s="8" t="s">
        <v>102</v>
      </c>
      <c r="C90" s="6" t="s">
        <v>38</v>
      </c>
      <c r="D90" s="3"/>
    </row>
    <row r="91" spans="2:4" ht="15.9" customHeight="1" x14ac:dyDescent="0.2">
      <c r="B91" s="8" t="s">
        <v>103</v>
      </c>
      <c r="C91" s="15" t="str">
        <f>HYPERLINK("http://www.sanwa-ss.co.jp/")</f>
        <v>http://www.sanwa-ss.co.jp/</v>
      </c>
      <c r="D91" s="3"/>
    </row>
    <row r="92" spans="2:4" ht="15.9" customHeight="1" x14ac:dyDescent="0.2">
      <c r="B92" s="18" t="s">
        <v>93</v>
      </c>
      <c r="C92" s="19"/>
      <c r="D92" s="20"/>
    </row>
    <row r="93" spans="2:4" ht="15.9" customHeight="1" x14ac:dyDescent="0.2">
      <c r="B93" s="9" t="s">
        <v>129</v>
      </c>
      <c r="C93" s="12"/>
      <c r="D93" s="4"/>
    </row>
    <row r="94" spans="2:4" ht="10.5" customHeight="1" x14ac:dyDescent="0.2"/>
    <row r="95" spans="2:4" ht="15.9" customHeight="1" x14ac:dyDescent="0.2">
      <c r="B95" s="7" t="s">
        <v>104</v>
      </c>
      <c r="C95" s="5" t="s">
        <v>39</v>
      </c>
      <c r="D95" s="2"/>
    </row>
    <row r="96" spans="2:4" ht="15.9" customHeight="1" x14ac:dyDescent="0.2">
      <c r="B96" s="8" t="s">
        <v>100</v>
      </c>
      <c r="C96" s="6" t="s">
        <v>40</v>
      </c>
      <c r="D96" s="3"/>
    </row>
    <row r="97" spans="2:4" ht="15.9" customHeight="1" x14ac:dyDescent="0.2">
      <c r="B97" s="8" t="s">
        <v>101</v>
      </c>
      <c r="C97" s="6" t="s">
        <v>41</v>
      </c>
      <c r="D97" s="3"/>
    </row>
    <row r="98" spans="2:4" ht="15.9" customHeight="1" x14ac:dyDescent="0.2">
      <c r="B98" s="8" t="s">
        <v>102</v>
      </c>
      <c r="C98" s="6" t="s">
        <v>42</v>
      </c>
      <c r="D98" s="3"/>
    </row>
    <row r="99" spans="2:4" ht="15.9" customHeight="1" x14ac:dyDescent="0.2">
      <c r="B99" s="8" t="s">
        <v>103</v>
      </c>
      <c r="C99" s="15" t="str">
        <f>HYPERLINK("http://www.excelshanon.co.jp/")</f>
        <v>http://www.excelshanon.co.jp/</v>
      </c>
      <c r="D99" s="3"/>
    </row>
    <row r="100" spans="2:4" ht="15.9" customHeight="1" x14ac:dyDescent="0.2">
      <c r="B100" s="18" t="s">
        <v>93</v>
      </c>
      <c r="C100" s="19"/>
      <c r="D100" s="20"/>
    </row>
    <row r="101" spans="2:4" ht="15.9" customHeight="1" x14ac:dyDescent="0.2">
      <c r="B101" s="9" t="s">
        <v>129</v>
      </c>
      <c r="C101" s="12"/>
      <c r="D101" s="4"/>
    </row>
    <row r="102" spans="2:4" ht="10.5" customHeight="1" x14ac:dyDescent="0.2"/>
    <row r="103" spans="2:4" ht="15.9" customHeight="1" x14ac:dyDescent="0.2">
      <c r="B103" s="7" t="s">
        <v>104</v>
      </c>
      <c r="C103" s="5" t="s">
        <v>43</v>
      </c>
      <c r="D103" s="2"/>
    </row>
    <row r="104" spans="2:4" ht="15.9" customHeight="1" x14ac:dyDescent="0.2">
      <c r="B104" s="8" t="s">
        <v>100</v>
      </c>
      <c r="C104" s="6" t="s">
        <v>44</v>
      </c>
      <c r="D104" s="3"/>
    </row>
    <row r="105" spans="2:4" ht="15.9" customHeight="1" x14ac:dyDescent="0.2">
      <c r="B105" s="8" t="s">
        <v>101</v>
      </c>
      <c r="C105" s="6" t="s">
        <v>45</v>
      </c>
      <c r="D105" s="3"/>
    </row>
    <row r="106" spans="2:4" ht="15.9" customHeight="1" x14ac:dyDescent="0.2">
      <c r="B106" s="8" t="s">
        <v>102</v>
      </c>
      <c r="C106" s="6" t="s">
        <v>46</v>
      </c>
      <c r="D106" s="3"/>
    </row>
    <row r="107" spans="2:4" ht="15.9" customHeight="1" x14ac:dyDescent="0.2">
      <c r="B107" s="8" t="s">
        <v>103</v>
      </c>
      <c r="C107" s="15" t="str">
        <f>HYPERLINK("http://www.secomtown.com/")</f>
        <v>http://www.secomtown.com/</v>
      </c>
      <c r="D107" s="3"/>
    </row>
    <row r="108" spans="2:4" ht="15.9" customHeight="1" x14ac:dyDescent="0.2">
      <c r="B108" s="18" t="s">
        <v>93</v>
      </c>
      <c r="C108" s="19"/>
      <c r="D108" s="20"/>
    </row>
    <row r="109" spans="2:4" ht="15.9" customHeight="1" x14ac:dyDescent="0.2">
      <c r="B109" s="9" t="s">
        <v>129</v>
      </c>
      <c r="C109" s="12"/>
      <c r="D109" s="4"/>
    </row>
    <row r="110" spans="2:4" ht="10.5" customHeight="1" x14ac:dyDescent="0.2"/>
    <row r="111" spans="2:4" ht="15.9" customHeight="1" x14ac:dyDescent="0.2">
      <c r="B111" s="7" t="s">
        <v>104</v>
      </c>
      <c r="C111" s="5" t="s">
        <v>47</v>
      </c>
      <c r="D111" s="2"/>
    </row>
    <row r="112" spans="2:4" ht="15.9" customHeight="1" x14ac:dyDescent="0.2">
      <c r="B112" s="8" t="s">
        <v>100</v>
      </c>
      <c r="C112" s="6" t="s">
        <v>48</v>
      </c>
      <c r="D112" s="3"/>
    </row>
    <row r="113" spans="2:4" ht="15.9" customHeight="1" x14ac:dyDescent="0.2">
      <c r="B113" s="8" t="s">
        <v>101</v>
      </c>
      <c r="C113" s="6" t="s">
        <v>49</v>
      </c>
      <c r="D113" s="3"/>
    </row>
    <row r="114" spans="2:4" ht="15.9" customHeight="1" x14ac:dyDescent="0.2">
      <c r="B114" s="8" t="s">
        <v>102</v>
      </c>
      <c r="C114" s="6" t="s">
        <v>50</v>
      </c>
      <c r="D114" s="3"/>
    </row>
    <row r="115" spans="2:4" ht="15.9" customHeight="1" x14ac:dyDescent="0.2">
      <c r="B115" s="8" t="s">
        <v>103</v>
      </c>
      <c r="C115" s="15" t="str">
        <f>HYPERLINK("http://www.tmy.co.jp/")</f>
        <v>http://www.tmy.co.jp/</v>
      </c>
      <c r="D115" s="3"/>
    </row>
    <row r="116" spans="2:4" ht="15.9" customHeight="1" x14ac:dyDescent="0.2">
      <c r="B116" s="18" t="s">
        <v>93</v>
      </c>
      <c r="C116" s="19"/>
      <c r="D116" s="20"/>
    </row>
    <row r="117" spans="2:4" ht="15.9" customHeight="1" x14ac:dyDescent="0.2">
      <c r="B117" s="9" t="s">
        <v>129</v>
      </c>
      <c r="C117" s="12"/>
      <c r="D117" s="4"/>
    </row>
    <row r="118" spans="2:4" ht="10.5" customHeight="1" x14ac:dyDescent="0.2"/>
    <row r="119" spans="2:4" ht="15.9" customHeight="1" x14ac:dyDescent="0.2">
      <c r="B119" s="7" t="s">
        <v>104</v>
      </c>
      <c r="C119" s="5" t="s">
        <v>135</v>
      </c>
      <c r="D119" s="2"/>
    </row>
    <row r="120" spans="2:4" ht="15.9" customHeight="1" x14ac:dyDescent="0.2">
      <c r="B120" s="8" t="s">
        <v>100</v>
      </c>
      <c r="C120" s="6" t="s">
        <v>51</v>
      </c>
      <c r="D120" s="3"/>
    </row>
    <row r="121" spans="2:4" ht="15.9" customHeight="1" x14ac:dyDescent="0.2">
      <c r="B121" s="8" t="s">
        <v>101</v>
      </c>
      <c r="C121" s="6" t="s">
        <v>52</v>
      </c>
      <c r="D121" s="3"/>
    </row>
    <row r="122" spans="2:4" ht="15.9" customHeight="1" x14ac:dyDescent="0.2">
      <c r="B122" s="8" t="s">
        <v>102</v>
      </c>
      <c r="C122" s="6" t="s">
        <v>53</v>
      </c>
      <c r="D122" s="3"/>
    </row>
    <row r="123" spans="2:4" ht="15.9" customHeight="1" x14ac:dyDescent="0.2">
      <c r="B123" s="8" t="s">
        <v>103</v>
      </c>
      <c r="C123" s="15" t="str">
        <f>HYPERLINK("http://www.trk.co.jp/")</f>
        <v>http://www.trk.co.jp/</v>
      </c>
      <c r="D123" s="3"/>
    </row>
    <row r="124" spans="2:4" ht="15.9" customHeight="1" x14ac:dyDescent="0.2">
      <c r="B124" s="18" t="s">
        <v>93</v>
      </c>
      <c r="C124" s="19"/>
      <c r="D124" s="20"/>
    </row>
    <row r="125" spans="2:4" ht="15.9" customHeight="1" x14ac:dyDescent="0.2">
      <c r="B125" s="9" t="s">
        <v>129</v>
      </c>
      <c r="C125" s="12"/>
      <c r="D125" s="4"/>
    </row>
    <row r="126" spans="2:4" ht="10.5" customHeight="1" x14ac:dyDescent="0.2"/>
    <row r="127" spans="2:4" ht="15.9" customHeight="1" x14ac:dyDescent="0.2">
      <c r="B127" s="7" t="s">
        <v>104</v>
      </c>
      <c r="C127" s="5" t="s">
        <v>126</v>
      </c>
      <c r="D127" s="2"/>
    </row>
    <row r="128" spans="2:4" ht="15.9" customHeight="1" x14ac:dyDescent="0.2">
      <c r="B128" s="8" t="s">
        <v>100</v>
      </c>
      <c r="C128" s="6" t="s">
        <v>105</v>
      </c>
      <c r="D128" s="3"/>
    </row>
    <row r="129" spans="2:4" ht="15.9" customHeight="1" x14ac:dyDescent="0.2">
      <c r="B129" s="8" t="s">
        <v>101</v>
      </c>
      <c r="C129" s="6" t="s">
        <v>106</v>
      </c>
      <c r="D129" s="3"/>
    </row>
    <row r="130" spans="2:4" ht="15.9" customHeight="1" x14ac:dyDescent="0.2">
      <c r="B130" s="8" t="s">
        <v>102</v>
      </c>
      <c r="C130" s="6" t="s">
        <v>107</v>
      </c>
      <c r="D130" s="3"/>
    </row>
    <row r="131" spans="2:4" ht="15.9" customHeight="1" x14ac:dyDescent="0.2">
      <c r="B131" s="8" t="s">
        <v>103</v>
      </c>
      <c r="C131" s="15"/>
      <c r="D131" s="3"/>
    </row>
    <row r="132" spans="2:4" ht="15.9" customHeight="1" x14ac:dyDescent="0.2">
      <c r="B132" s="18" t="s">
        <v>93</v>
      </c>
      <c r="C132" s="19"/>
      <c r="D132" s="20"/>
    </row>
    <row r="133" spans="2:4" ht="15.9" customHeight="1" x14ac:dyDescent="0.2">
      <c r="B133" s="9" t="s">
        <v>129</v>
      </c>
      <c r="C133" s="12"/>
      <c r="D133" s="4"/>
    </row>
    <row r="134" spans="2:4" ht="10.5" customHeight="1" x14ac:dyDescent="0.2"/>
    <row r="135" spans="2:4" ht="15.9" customHeight="1" x14ac:dyDescent="0.2">
      <c r="B135" s="7" t="s">
        <v>104</v>
      </c>
      <c r="C135" s="5" t="s">
        <v>54</v>
      </c>
      <c r="D135" s="2"/>
    </row>
    <row r="136" spans="2:4" ht="15.9" customHeight="1" x14ac:dyDescent="0.2">
      <c r="B136" s="8" t="s">
        <v>100</v>
      </c>
      <c r="C136" s="6" t="s">
        <v>55</v>
      </c>
      <c r="D136" s="3"/>
    </row>
    <row r="137" spans="2:4" ht="15.9" customHeight="1" x14ac:dyDescent="0.2">
      <c r="B137" s="8" t="s">
        <v>101</v>
      </c>
      <c r="C137" s="6" t="s">
        <v>56</v>
      </c>
      <c r="D137" s="3"/>
    </row>
    <row r="138" spans="2:4" ht="15.9" customHeight="1" x14ac:dyDescent="0.2">
      <c r="B138" s="8" t="s">
        <v>102</v>
      </c>
      <c r="C138" s="6" t="s">
        <v>57</v>
      </c>
      <c r="D138" s="3"/>
    </row>
    <row r="139" spans="2:4" ht="15.9" customHeight="1" x14ac:dyDescent="0.2">
      <c r="B139" s="8" t="s">
        <v>103</v>
      </c>
      <c r="C139" s="15" t="str">
        <f>HYPERLINK("http://www.toyo-shutter.co.jp/")</f>
        <v>http://www.toyo-shutter.co.jp/</v>
      </c>
      <c r="D139" s="3"/>
    </row>
    <row r="140" spans="2:4" ht="15.9" customHeight="1" x14ac:dyDescent="0.2">
      <c r="B140" s="18" t="s">
        <v>93</v>
      </c>
      <c r="C140" s="19"/>
      <c r="D140" s="20"/>
    </row>
    <row r="141" spans="2:4" ht="15.9" customHeight="1" x14ac:dyDescent="0.2">
      <c r="B141" s="9" t="s">
        <v>129</v>
      </c>
      <c r="C141" s="12"/>
      <c r="D141" s="4"/>
    </row>
    <row r="142" spans="2:4" ht="10.5" customHeight="1" x14ac:dyDescent="0.2"/>
    <row r="143" spans="2:4" ht="15.9" customHeight="1" x14ac:dyDescent="0.2">
      <c r="B143" s="7" t="s">
        <v>104</v>
      </c>
      <c r="C143" s="5" t="s">
        <v>58</v>
      </c>
      <c r="D143" s="2"/>
    </row>
    <row r="144" spans="2:4" ht="15.9" customHeight="1" x14ac:dyDescent="0.2">
      <c r="B144" s="8" t="s">
        <v>100</v>
      </c>
      <c r="C144" s="6" t="s">
        <v>59</v>
      </c>
      <c r="D144" s="3"/>
    </row>
    <row r="145" spans="2:4" ht="15.9" customHeight="1" x14ac:dyDescent="0.2">
      <c r="B145" s="8" t="s">
        <v>101</v>
      </c>
      <c r="C145" s="6" t="s">
        <v>60</v>
      </c>
      <c r="D145" s="3"/>
    </row>
    <row r="146" spans="2:4" ht="15.9" customHeight="1" x14ac:dyDescent="0.2">
      <c r="B146" s="8" t="s">
        <v>102</v>
      </c>
      <c r="C146" s="6" t="s">
        <v>61</v>
      </c>
      <c r="D146" s="3"/>
    </row>
    <row r="147" spans="2:4" ht="15.9" customHeight="1" x14ac:dyDescent="0.2">
      <c r="B147" s="8" t="s">
        <v>103</v>
      </c>
      <c r="C147" s="15" t="str">
        <f>HYPERLINK("http://www.nihonfunen.co.jp/")</f>
        <v>http://www.nihonfunen.co.jp/</v>
      </c>
      <c r="D147" s="3"/>
    </row>
    <row r="148" spans="2:4" ht="15.9" customHeight="1" x14ac:dyDescent="0.2">
      <c r="B148" s="18" t="s">
        <v>93</v>
      </c>
      <c r="C148" s="19"/>
      <c r="D148" s="20"/>
    </row>
    <row r="149" spans="2:4" ht="15.9" customHeight="1" x14ac:dyDescent="0.2">
      <c r="B149" s="9" t="s">
        <v>129</v>
      </c>
      <c r="C149" s="12"/>
      <c r="D149" s="4"/>
    </row>
    <row r="150" spans="2:4" ht="10.5" customHeight="1" x14ac:dyDescent="0.2"/>
    <row r="151" spans="2:4" ht="15.9" customHeight="1" x14ac:dyDescent="0.2">
      <c r="B151" s="7" t="s">
        <v>104</v>
      </c>
      <c r="C151" s="5" t="s">
        <v>62</v>
      </c>
      <c r="D151" s="2"/>
    </row>
    <row r="152" spans="2:4" ht="15.9" customHeight="1" x14ac:dyDescent="0.2">
      <c r="B152" s="8" t="s">
        <v>100</v>
      </c>
      <c r="C152" s="6" t="s">
        <v>63</v>
      </c>
      <c r="D152" s="3"/>
    </row>
    <row r="153" spans="2:4" ht="15.9" customHeight="1" x14ac:dyDescent="0.2">
      <c r="B153" s="8" t="s">
        <v>101</v>
      </c>
      <c r="C153" s="6" t="s">
        <v>64</v>
      </c>
      <c r="D153" s="3"/>
    </row>
    <row r="154" spans="2:4" ht="15.9" customHeight="1" x14ac:dyDescent="0.2">
      <c r="B154" s="8" t="s">
        <v>102</v>
      </c>
      <c r="C154" s="6" t="s">
        <v>65</v>
      </c>
      <c r="D154" s="3"/>
    </row>
    <row r="155" spans="2:4" ht="15.9" customHeight="1" x14ac:dyDescent="0.2">
      <c r="B155" s="8" t="s">
        <v>103</v>
      </c>
      <c r="C155" s="15" t="str">
        <f>HYPERLINK("http://www.nonaka.co.jp/")</f>
        <v>http://www.nonaka.co.jp/</v>
      </c>
      <c r="D155" s="3"/>
    </row>
    <row r="156" spans="2:4" ht="15.9" customHeight="1" x14ac:dyDescent="0.2">
      <c r="B156" s="18" t="s">
        <v>93</v>
      </c>
      <c r="C156" s="19"/>
      <c r="D156" s="20"/>
    </row>
    <row r="157" spans="2:4" ht="15.9" customHeight="1" x14ac:dyDescent="0.2">
      <c r="B157" s="9" t="s">
        <v>129</v>
      </c>
      <c r="C157" s="12"/>
      <c r="D157" s="4"/>
    </row>
    <row r="158" spans="2:4" ht="10.5" customHeight="1" x14ac:dyDescent="0.2"/>
    <row r="159" spans="2:4" ht="15.9" hidden="1" customHeight="1" x14ac:dyDescent="0.2">
      <c r="B159" s="7" t="s">
        <v>104</v>
      </c>
      <c r="C159" s="5" t="s">
        <v>108</v>
      </c>
      <c r="D159" s="2"/>
    </row>
    <row r="160" spans="2:4" ht="15.9" hidden="1" customHeight="1" x14ac:dyDescent="0.2">
      <c r="B160" s="8" t="s">
        <v>100</v>
      </c>
      <c r="C160" s="6" t="s">
        <v>66</v>
      </c>
      <c r="D160" s="3"/>
    </row>
    <row r="161" spans="2:4" ht="15.9" hidden="1" customHeight="1" x14ac:dyDescent="0.2">
      <c r="B161" s="8" t="s">
        <v>101</v>
      </c>
      <c r="C161" s="6" t="s">
        <v>67</v>
      </c>
      <c r="D161" s="3"/>
    </row>
    <row r="162" spans="2:4" ht="15.9" hidden="1" customHeight="1" x14ac:dyDescent="0.2">
      <c r="B162" s="8" t="s">
        <v>102</v>
      </c>
      <c r="C162" s="6" t="s">
        <v>68</v>
      </c>
      <c r="D162" s="3"/>
    </row>
    <row r="163" spans="2:4" ht="15.9" hidden="1" customHeight="1" x14ac:dyDescent="0.2">
      <c r="B163" s="8" t="s">
        <v>103</v>
      </c>
      <c r="C163" s="15" t="str">
        <f>HYPERLINK("http://vcray.co.jp/")</f>
        <v>http://vcray.co.jp/</v>
      </c>
      <c r="D163" s="3"/>
    </row>
    <row r="164" spans="2:4" ht="15.9" hidden="1" customHeight="1" x14ac:dyDescent="0.2">
      <c r="B164" s="18" t="s">
        <v>93</v>
      </c>
      <c r="C164" s="19"/>
      <c r="D164" s="20"/>
    </row>
    <row r="165" spans="2:4" ht="15.9" hidden="1" customHeight="1" x14ac:dyDescent="0.2">
      <c r="B165" s="9" t="s">
        <v>129</v>
      </c>
      <c r="C165" s="36" t="s">
        <v>130</v>
      </c>
      <c r="D165" s="4"/>
    </row>
    <row r="166" spans="2:4" ht="10.5" hidden="1" customHeight="1" x14ac:dyDescent="0.2"/>
    <row r="167" spans="2:4" ht="15.9" customHeight="1" x14ac:dyDescent="0.2">
      <c r="B167" s="7" t="s">
        <v>104</v>
      </c>
      <c r="C167" s="5" t="s">
        <v>69</v>
      </c>
      <c r="D167" s="2"/>
    </row>
    <row r="168" spans="2:4" ht="15.9" customHeight="1" x14ac:dyDescent="0.2">
      <c r="B168" s="8" t="s">
        <v>100</v>
      </c>
      <c r="C168" s="6" t="s">
        <v>109</v>
      </c>
      <c r="D168" s="3"/>
    </row>
    <row r="169" spans="2:4" ht="15.9" customHeight="1" x14ac:dyDescent="0.2">
      <c r="B169" s="8" t="s">
        <v>101</v>
      </c>
      <c r="C169" s="6" t="s">
        <v>89</v>
      </c>
      <c r="D169" s="3"/>
    </row>
    <row r="170" spans="2:4" ht="15.9" customHeight="1" x14ac:dyDescent="0.2">
      <c r="B170" s="8" t="s">
        <v>102</v>
      </c>
      <c r="C170" s="6" t="s">
        <v>110</v>
      </c>
      <c r="D170" s="3"/>
    </row>
    <row r="171" spans="2:4" ht="15.9" customHeight="1" x14ac:dyDescent="0.2">
      <c r="B171" s="8" t="s">
        <v>103</v>
      </c>
      <c r="C171" s="15" t="str">
        <f>HYPERLINK("http://www.fujisash.co.jp/")</f>
        <v>http://www.fujisash.co.jp/</v>
      </c>
      <c r="D171" s="3"/>
    </row>
    <row r="172" spans="2:4" ht="15.9" customHeight="1" x14ac:dyDescent="0.2">
      <c r="B172" s="18" t="s">
        <v>93</v>
      </c>
      <c r="C172" s="19"/>
      <c r="D172" s="20"/>
    </row>
    <row r="173" spans="2:4" ht="15.9" customHeight="1" x14ac:dyDescent="0.2">
      <c r="B173" s="9" t="s">
        <v>129</v>
      </c>
      <c r="C173" s="12"/>
      <c r="D173" s="4"/>
    </row>
    <row r="174" spans="2:4" ht="10.5" customHeight="1" x14ac:dyDescent="0.2"/>
    <row r="175" spans="2:4" ht="15.9" customHeight="1" x14ac:dyDescent="0.2">
      <c r="B175" s="7" t="s">
        <v>104</v>
      </c>
      <c r="C175" s="5" t="s">
        <v>70</v>
      </c>
      <c r="D175" s="2"/>
    </row>
    <row r="176" spans="2:4" ht="15.9" customHeight="1" x14ac:dyDescent="0.2">
      <c r="B176" s="8" t="s">
        <v>100</v>
      </c>
      <c r="C176" s="6" t="s">
        <v>71</v>
      </c>
      <c r="D176" s="3"/>
    </row>
    <row r="177" spans="2:4" ht="15.9" customHeight="1" x14ac:dyDescent="0.2">
      <c r="B177" s="8" t="s">
        <v>101</v>
      </c>
      <c r="C177" s="6" t="s">
        <v>72</v>
      </c>
      <c r="D177" s="3"/>
    </row>
    <row r="178" spans="2:4" ht="15.9" customHeight="1" x14ac:dyDescent="0.2">
      <c r="B178" s="8" t="s">
        <v>102</v>
      </c>
      <c r="C178" s="6" t="s">
        <v>73</v>
      </c>
      <c r="D178" s="3"/>
    </row>
    <row r="179" spans="2:4" ht="15.9" customHeight="1" x14ac:dyDescent="0.2">
      <c r="B179" s="8" t="s">
        <v>103</v>
      </c>
      <c r="C179" s="15" t="str">
        <f>HYPERLINK("http://www.bunka-s.co.jp/")</f>
        <v>http://www.bunka-s.co.jp/</v>
      </c>
      <c r="D179" s="3"/>
    </row>
    <row r="180" spans="2:4" ht="15.9" customHeight="1" x14ac:dyDescent="0.2">
      <c r="B180" s="18" t="s">
        <v>93</v>
      </c>
      <c r="C180" s="19"/>
      <c r="D180" s="20"/>
    </row>
    <row r="181" spans="2:4" ht="15.9" customHeight="1" x14ac:dyDescent="0.2">
      <c r="B181" s="9" t="s">
        <v>129</v>
      </c>
      <c r="C181" s="12"/>
      <c r="D181" s="4"/>
    </row>
    <row r="182" spans="2:4" ht="10.5" customHeight="1" x14ac:dyDescent="0.2"/>
    <row r="183" spans="2:4" ht="15.9" hidden="1" customHeight="1" x14ac:dyDescent="0.2">
      <c r="B183" s="7" t="s">
        <v>104</v>
      </c>
      <c r="C183" s="5" t="s">
        <v>74</v>
      </c>
      <c r="D183" s="2"/>
    </row>
    <row r="184" spans="2:4" ht="15.9" hidden="1" customHeight="1" x14ac:dyDescent="0.2">
      <c r="B184" s="8" t="s">
        <v>100</v>
      </c>
      <c r="C184" s="6" t="s">
        <v>75</v>
      </c>
      <c r="D184" s="3"/>
    </row>
    <row r="185" spans="2:4" ht="15.9" hidden="1" customHeight="1" x14ac:dyDescent="0.2">
      <c r="B185" s="8" t="s">
        <v>101</v>
      </c>
      <c r="C185" s="6" t="s">
        <v>76</v>
      </c>
      <c r="D185" s="3"/>
    </row>
    <row r="186" spans="2:4" ht="15.9" hidden="1" customHeight="1" x14ac:dyDescent="0.2">
      <c r="B186" s="8" t="s">
        <v>102</v>
      </c>
      <c r="C186" s="6" t="s">
        <v>77</v>
      </c>
      <c r="D186" s="3"/>
    </row>
    <row r="187" spans="2:4" ht="15.9" hidden="1" customHeight="1" x14ac:dyDescent="0.2">
      <c r="B187" s="8" t="s">
        <v>103</v>
      </c>
      <c r="C187" s="15" t="str">
        <f>HYPERLINK("http://www.mew.co.jp/")</f>
        <v>http://www.mew.co.jp/</v>
      </c>
      <c r="D187" s="3"/>
    </row>
    <row r="188" spans="2:4" ht="15.9" hidden="1" customHeight="1" x14ac:dyDescent="0.2">
      <c r="B188" s="18" t="s">
        <v>93</v>
      </c>
      <c r="C188" s="19"/>
      <c r="D188" s="20"/>
    </row>
    <row r="189" spans="2:4" ht="15.9" hidden="1" customHeight="1" x14ac:dyDescent="0.2">
      <c r="B189" s="9" t="s">
        <v>129</v>
      </c>
      <c r="C189" s="36" t="s">
        <v>130</v>
      </c>
      <c r="D189" s="4"/>
    </row>
    <row r="190" spans="2:4" ht="10.5" hidden="1" customHeight="1" x14ac:dyDescent="0.2"/>
    <row r="191" spans="2:4" ht="15.9" customHeight="1" x14ac:dyDescent="0.2">
      <c r="B191" s="7" t="s">
        <v>104</v>
      </c>
      <c r="C191" s="5" t="s">
        <v>78</v>
      </c>
      <c r="D191" s="2"/>
    </row>
    <row r="192" spans="2:4" ht="15.9" customHeight="1" x14ac:dyDescent="0.2">
      <c r="B192" s="8" t="s">
        <v>100</v>
      </c>
      <c r="C192" s="6" t="s">
        <v>111</v>
      </c>
      <c r="D192" s="3"/>
    </row>
    <row r="193" spans="1:9" ht="15.9" customHeight="1" x14ac:dyDescent="0.2">
      <c r="B193" s="8" t="s">
        <v>101</v>
      </c>
      <c r="C193" s="6" t="s">
        <v>88</v>
      </c>
      <c r="D193" s="3"/>
    </row>
    <row r="194" spans="1:9" ht="15.9" customHeight="1" x14ac:dyDescent="0.2">
      <c r="B194" s="8" t="s">
        <v>112</v>
      </c>
      <c r="C194" s="6" t="s">
        <v>79</v>
      </c>
      <c r="D194" s="3"/>
    </row>
    <row r="195" spans="1:9" ht="15.9" customHeight="1" x14ac:dyDescent="0.2">
      <c r="B195" s="8" t="s">
        <v>113</v>
      </c>
      <c r="C195" s="15" t="str">
        <f>HYPERLINK("http://www.yamaha-living.co.jp/")</f>
        <v>http://www.yamaha-living.co.jp/</v>
      </c>
      <c r="D195" s="3"/>
    </row>
    <row r="196" spans="1:9" ht="15.9" customHeight="1" x14ac:dyDescent="0.2">
      <c r="B196" s="18" t="s">
        <v>93</v>
      </c>
      <c r="C196" s="19"/>
      <c r="D196" s="20"/>
    </row>
    <row r="197" spans="1:9" ht="15.9" customHeight="1" x14ac:dyDescent="0.2">
      <c r="B197" s="9" t="s">
        <v>129</v>
      </c>
      <c r="C197" s="12"/>
      <c r="D197" s="4"/>
    </row>
    <row r="198" spans="1:9" ht="10.5" customHeight="1" x14ac:dyDescent="0.2"/>
    <row r="199" spans="1:9" ht="15.9" customHeight="1" x14ac:dyDescent="0.2">
      <c r="B199" s="7" t="s">
        <v>114</v>
      </c>
      <c r="C199" s="5" t="s">
        <v>80</v>
      </c>
      <c r="D199" s="2"/>
    </row>
    <row r="200" spans="1:9" ht="15.9" customHeight="1" x14ac:dyDescent="0.2">
      <c r="B200" s="8" t="s">
        <v>115</v>
      </c>
      <c r="C200" s="6" t="s">
        <v>81</v>
      </c>
      <c r="D200" s="3"/>
    </row>
    <row r="201" spans="1:9" ht="15.9" customHeight="1" x14ac:dyDescent="0.2">
      <c r="B201" s="8" t="s">
        <v>116</v>
      </c>
      <c r="C201" s="6" t="s">
        <v>82</v>
      </c>
      <c r="D201" s="3"/>
    </row>
    <row r="202" spans="1:9" ht="15.9" customHeight="1" x14ac:dyDescent="0.2">
      <c r="B202" s="8" t="s">
        <v>112</v>
      </c>
      <c r="C202" s="6" t="s">
        <v>83</v>
      </c>
      <c r="D202" s="3"/>
    </row>
    <row r="203" spans="1:9" ht="15.9" customHeight="1" x14ac:dyDescent="0.2">
      <c r="B203" s="8" t="s">
        <v>113</v>
      </c>
      <c r="C203" s="15" t="str">
        <f>HYPERLINK("http://www.yudawood.com/")</f>
        <v>http://www.yudawood.com/</v>
      </c>
      <c r="D203" s="3"/>
    </row>
    <row r="204" spans="1:9" ht="15.9" customHeight="1" x14ac:dyDescent="0.2">
      <c r="B204" s="18" t="s">
        <v>93</v>
      </c>
      <c r="C204" s="19"/>
      <c r="D204" s="20"/>
    </row>
    <row r="205" spans="1:9" ht="15.9" customHeight="1" x14ac:dyDescent="0.2">
      <c r="B205" s="9" t="s">
        <v>129</v>
      </c>
      <c r="C205" s="12"/>
      <c r="D205" s="4"/>
    </row>
    <row r="206" spans="1:9" ht="10.5" customHeight="1" x14ac:dyDescent="0.2">
      <c r="A206" s="14"/>
      <c r="B206" s="13"/>
      <c r="C206" s="16"/>
      <c r="D206" s="13"/>
    </row>
    <row r="207" spans="1:9" ht="15.9" customHeight="1" x14ac:dyDescent="0.2">
      <c r="B207" s="7" t="s">
        <v>114</v>
      </c>
      <c r="C207" s="5" t="s">
        <v>127</v>
      </c>
      <c r="D207" s="2"/>
      <c r="H207" s="10"/>
      <c r="I207" s="10"/>
    </row>
    <row r="208" spans="1:9" ht="15.9" customHeight="1" x14ac:dyDescent="0.2">
      <c r="B208" s="8" t="s">
        <v>115</v>
      </c>
      <c r="C208" s="6" t="s">
        <v>117</v>
      </c>
      <c r="D208" s="3"/>
      <c r="H208" s="10"/>
      <c r="I208" s="10"/>
    </row>
    <row r="209" spans="2:9" ht="15.9" customHeight="1" x14ac:dyDescent="0.2">
      <c r="B209" s="8" t="s">
        <v>116</v>
      </c>
      <c r="C209" s="6" t="s">
        <v>118</v>
      </c>
      <c r="D209" s="3"/>
      <c r="H209" s="10"/>
      <c r="I209" s="10"/>
    </row>
    <row r="210" spans="2:9" ht="15.9" customHeight="1" x14ac:dyDescent="0.2">
      <c r="B210" s="8" t="s">
        <v>112</v>
      </c>
      <c r="C210" s="6" t="s">
        <v>119</v>
      </c>
      <c r="D210" s="3"/>
      <c r="H210" s="10"/>
      <c r="I210" s="10"/>
    </row>
    <row r="211" spans="2:9" ht="15.9" customHeight="1" x14ac:dyDescent="0.2">
      <c r="B211" s="8" t="s">
        <v>113</v>
      </c>
      <c r="C211" s="15" t="s">
        <v>120</v>
      </c>
      <c r="D211" s="3"/>
      <c r="H211" s="10"/>
      <c r="I211" s="10"/>
    </row>
    <row r="212" spans="2:9" ht="15.9" customHeight="1" x14ac:dyDescent="0.2">
      <c r="B212" s="18" t="s">
        <v>93</v>
      </c>
      <c r="C212" s="19"/>
      <c r="D212" s="20"/>
      <c r="H212" s="17"/>
      <c r="I212" s="10"/>
    </row>
    <row r="213" spans="2:9" ht="15.9" customHeight="1" x14ac:dyDescent="0.2">
      <c r="B213" s="9" t="s">
        <v>129</v>
      </c>
      <c r="C213" s="12"/>
      <c r="D213" s="4"/>
      <c r="H213" s="17"/>
      <c r="I213" s="10"/>
    </row>
    <row r="214" spans="2:9" ht="10.5" customHeight="1" x14ac:dyDescent="0.2"/>
    <row r="215" spans="2:9" ht="15.9" hidden="1" customHeight="1" x14ac:dyDescent="0.2">
      <c r="B215" s="7" t="s">
        <v>114</v>
      </c>
      <c r="C215" s="5" t="s">
        <v>128</v>
      </c>
      <c r="D215" s="2"/>
      <c r="G215" s="13"/>
      <c r="H215" s="13"/>
    </row>
    <row r="216" spans="2:9" ht="15.9" hidden="1" customHeight="1" x14ac:dyDescent="0.2">
      <c r="B216" s="8" t="s">
        <v>100</v>
      </c>
      <c r="C216" s="6" t="s">
        <v>121</v>
      </c>
      <c r="D216" s="3"/>
      <c r="G216" s="13"/>
      <c r="H216" s="13"/>
    </row>
    <row r="217" spans="2:9" ht="15.9" hidden="1" customHeight="1" x14ac:dyDescent="0.2">
      <c r="B217" s="8" t="s">
        <v>101</v>
      </c>
      <c r="C217" s="6" t="s">
        <v>122</v>
      </c>
      <c r="D217" s="3"/>
      <c r="G217" s="13"/>
      <c r="H217" s="13"/>
    </row>
    <row r="218" spans="2:9" ht="15.9" hidden="1" customHeight="1" x14ac:dyDescent="0.2">
      <c r="B218" s="8" t="s">
        <v>102</v>
      </c>
      <c r="C218" s="6" t="s">
        <v>123</v>
      </c>
      <c r="D218" s="3"/>
      <c r="G218" s="13"/>
      <c r="H218" s="13"/>
    </row>
    <row r="219" spans="2:9" ht="15.9" hidden="1" customHeight="1" x14ac:dyDescent="0.2">
      <c r="B219" s="8" t="s">
        <v>103</v>
      </c>
      <c r="C219" s="15" t="s">
        <v>124</v>
      </c>
      <c r="D219" s="3"/>
      <c r="G219" s="13"/>
      <c r="H219" s="13"/>
    </row>
    <row r="220" spans="2:9" ht="15.9" hidden="1" customHeight="1" x14ac:dyDescent="0.2">
      <c r="B220" s="18" t="s">
        <v>93</v>
      </c>
      <c r="C220" s="19"/>
      <c r="D220" s="20"/>
      <c r="G220" s="13"/>
      <c r="H220" s="13"/>
    </row>
    <row r="221" spans="2:9" ht="15.9" hidden="1" customHeight="1" x14ac:dyDescent="0.2">
      <c r="B221" s="9" t="s">
        <v>129</v>
      </c>
      <c r="C221" s="36" t="s">
        <v>130</v>
      </c>
      <c r="D221" s="4"/>
      <c r="G221" s="13"/>
      <c r="H221" s="13"/>
    </row>
    <row r="222" spans="2:9" ht="10.5" hidden="1" customHeight="1" x14ac:dyDescent="0.2">
      <c r="G222" s="13"/>
      <c r="H222" s="13"/>
    </row>
    <row r="223" spans="2:9" ht="15.9" customHeight="1" x14ac:dyDescent="0.2">
      <c r="B223" s="7" t="s">
        <v>104</v>
      </c>
      <c r="C223" s="5" t="s">
        <v>84</v>
      </c>
      <c r="D223" s="2"/>
    </row>
    <row r="224" spans="2:9" ht="15.9" customHeight="1" x14ac:dyDescent="0.2">
      <c r="B224" s="8" t="s">
        <v>100</v>
      </c>
      <c r="C224" s="6" t="s">
        <v>85</v>
      </c>
      <c r="D224" s="3"/>
    </row>
    <row r="225" spans="2:4" ht="15.9" customHeight="1" x14ac:dyDescent="0.2">
      <c r="B225" s="8" t="s">
        <v>101</v>
      </c>
      <c r="C225" s="6" t="s">
        <v>86</v>
      </c>
      <c r="D225" s="3"/>
    </row>
    <row r="226" spans="2:4" ht="15.9" customHeight="1" x14ac:dyDescent="0.2">
      <c r="B226" s="8" t="s">
        <v>102</v>
      </c>
      <c r="C226" s="6" t="s">
        <v>87</v>
      </c>
      <c r="D226" s="3"/>
    </row>
    <row r="227" spans="2:4" ht="15.9" customHeight="1" x14ac:dyDescent="0.2">
      <c r="B227" s="8" t="s">
        <v>103</v>
      </c>
      <c r="C227" s="15" t="str">
        <f>HYPERLINK("http://www.riko-kk.co.jp/")</f>
        <v>http://www.riko-kk.co.jp/</v>
      </c>
      <c r="D227" s="3"/>
    </row>
    <row r="228" spans="2:4" ht="15.9" customHeight="1" x14ac:dyDescent="0.2">
      <c r="B228" s="18" t="s">
        <v>93</v>
      </c>
      <c r="C228" s="19"/>
      <c r="D228" s="20"/>
    </row>
    <row r="229" spans="2:4" ht="15.9" customHeight="1" x14ac:dyDescent="0.2">
      <c r="B229" s="9" t="s">
        <v>129</v>
      </c>
      <c r="C229" s="12"/>
      <c r="D229" s="4"/>
    </row>
    <row r="230" spans="2:4" ht="10.5" customHeight="1" x14ac:dyDescent="0.2"/>
    <row r="231" spans="2:4" ht="15.9" customHeight="1" x14ac:dyDescent="0.2">
      <c r="B231" s="22" t="s">
        <v>136</v>
      </c>
      <c r="C231" s="23" t="s">
        <v>137</v>
      </c>
      <c r="D231" s="24"/>
    </row>
    <row r="232" spans="2:4" ht="15.9" customHeight="1" x14ac:dyDescent="0.2">
      <c r="B232" s="25" t="s">
        <v>138</v>
      </c>
      <c r="C232" s="26" t="s">
        <v>139</v>
      </c>
      <c r="D232" s="27"/>
    </row>
    <row r="233" spans="2:4" ht="15.9" customHeight="1" x14ac:dyDescent="0.2">
      <c r="B233" s="25" t="s">
        <v>140</v>
      </c>
      <c r="C233" s="26" t="s">
        <v>141</v>
      </c>
      <c r="D233" s="27"/>
    </row>
    <row r="234" spans="2:4" ht="15.9" customHeight="1" x14ac:dyDescent="0.2">
      <c r="B234" s="25" t="s">
        <v>142</v>
      </c>
      <c r="C234" s="26" t="s">
        <v>143</v>
      </c>
      <c r="D234" s="27"/>
    </row>
    <row r="235" spans="2:4" ht="15.9" customHeight="1" x14ac:dyDescent="0.2">
      <c r="B235" s="25" t="s">
        <v>144</v>
      </c>
      <c r="C235" s="28" t="s">
        <v>145</v>
      </c>
      <c r="D235" s="27"/>
    </row>
    <row r="236" spans="2:4" ht="15.9" customHeight="1" x14ac:dyDescent="0.2">
      <c r="B236" s="29" t="s">
        <v>146</v>
      </c>
      <c r="C236" s="30"/>
      <c r="D236" s="31"/>
    </row>
    <row r="237" spans="2:4" ht="15.9" customHeight="1" x14ac:dyDescent="0.2">
      <c r="B237" s="32" t="s">
        <v>129</v>
      </c>
      <c r="C237" s="33"/>
      <c r="D237" s="34"/>
    </row>
  </sheetData>
  <phoneticPr fontId="1"/>
  <hyperlinks>
    <hyperlink ref="C211" r:id="rId1" xr:uid="{EC8CAF55-E8AA-43BC-933A-300CA80E9CE4}"/>
    <hyperlink ref="C219" r:id="rId2" xr:uid="{438000B1-D4B2-4709-883D-4E4D78A8F6CA}"/>
    <hyperlink ref="C35" r:id="rId3" xr:uid="{555CE987-9D8E-4E0A-BAA4-321CCEFE5B91}"/>
    <hyperlink ref="C83" r:id="rId4" xr:uid="{ECF9F3E3-8152-4B9F-A5EB-4DFA1C751501}"/>
    <hyperlink ref="C123" r:id="rId5" display="http://www.trk.co.jp/" xr:uid="{A787CE29-3F60-46A5-90D7-91D179ADF8C3}"/>
  </hyperlinks>
  <pageMargins left="0.55118110236220474" right="0.55118110236220474" top="0.59055118110236227" bottom="0.59055118110236227" header="0.51181102362204722" footer="0.51181102362204722"/>
  <pageSetup paperSize="9" orientation="portrait" horizontalDpi="300" verticalDpi="300" r:id="rId6"/>
  <headerFooter alignWithMargins="0">
    <oddFooter>&amp;C&amp;P / &amp;N</oddFooter>
  </headerFooter>
  <rowBreaks count="5" manualBreakCount="5">
    <brk id="53" max="3" man="1"/>
    <brk id="93" max="3" man="1"/>
    <brk id="125" max="3" man="1"/>
    <brk id="165" max="3" man="1"/>
    <brk id="20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ドア（Ａ種）</vt:lpstr>
      <vt:lpstr>'ドア（Ａ種）'!Print_Area</vt:lpstr>
      <vt:lpstr>'ドア（Ａ種）'!Print_Titles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小林政文</dc:creator>
  <cp:lastModifiedBy>Yoshifusa Hasegawa</cp:lastModifiedBy>
  <cp:lastPrinted>2015-04-07T08:00:42Z</cp:lastPrinted>
  <dcterms:created xsi:type="dcterms:W3CDTF">1997-01-08T22:48:59Z</dcterms:created>
  <dcterms:modified xsi:type="dcterms:W3CDTF">2025-03-24T04:29:52Z</dcterms:modified>
</cp:coreProperties>
</file>